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francesca.ciannella\Downloads\Fascicoli_Dirigenti_2024\Fascicoli_Dirigenti_2024\"/>
    </mc:Choice>
  </mc:AlternateContent>
  <xr:revisionPtr revIDLastSave="0" documentId="13_ncr:1_{88951FE0-9142-410C-8BF2-85AE95D1B6A6}" xr6:coauthVersionLast="47" xr6:coauthVersionMax="47" xr10:uidLastSave="{00000000-0000-0000-0000-000000000000}"/>
  <bookViews>
    <workbookView xWindow="-120" yWindow="-120" windowWidth="29040" windowHeight="15840" tabRatio="761" xr2:uid="{00000000-000D-0000-FFFF-FFFF00000000}"/>
  </bookViews>
  <sheets>
    <sheet name="1. Asseg, e Monit. Ob." sheetId="24" r:id="rId1"/>
    <sheet name="2. SCHEDA VAL. FIN. OB." sheetId="22" r:id="rId2"/>
    <sheet name="3. Comportamenti" sheetId="27" r:id="rId3"/>
    <sheet name="4. RELAZIONE DI SINTESI" sheetId="26" r:id="rId4"/>
    <sheet name="I. Obblighi Dirigenziali" sheetId="31" r:id="rId5"/>
    <sheet name="II. ob. Istituzionali" sheetId="34" r:id="rId6"/>
    <sheet name="III. Obiettivi_Continuità" sheetId="32" r:id="rId7"/>
  </sheets>
  <definedNames>
    <definedName name="_xlnm.Print_Area" localSheetId="1">'2. SCHEDA VAL. FIN. OB.'!$A$1:$M$29</definedName>
    <definedName name="_xlnm.Print_Area" localSheetId="2">'3. Comportamenti'!$A$1:$K$49</definedName>
    <definedName name="_xlnm.Print_Area" localSheetId="5">'II. ob. Istituzionali'!$A$1:$J$28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24" l="1"/>
  <c r="B11" i="24"/>
  <c r="C11" i="24"/>
  <c r="D11" i="24"/>
  <c r="E11" i="24"/>
  <c r="F11" i="24"/>
  <c r="L16" i="22"/>
  <c r="I31" i="27" l="1"/>
  <c r="F12" i="24"/>
  <c r="E12" i="24"/>
  <c r="D12" i="24"/>
  <c r="C12" i="24"/>
  <c r="B12" i="24"/>
  <c r="A12" i="24"/>
  <c r="F10" i="24"/>
  <c r="E10" i="24"/>
  <c r="D10" i="24"/>
  <c r="C10" i="24"/>
  <c r="B10" i="24"/>
  <c r="A10" i="24"/>
  <c r="D18" i="22"/>
  <c r="L17" i="22"/>
  <c r="L15" i="22"/>
  <c r="F9" i="24"/>
  <c r="E9" i="24"/>
  <c r="D9" i="24"/>
  <c r="C9" i="24"/>
  <c r="B9" i="24"/>
  <c r="A9" i="24"/>
  <c r="A5" i="24"/>
  <c r="A6" i="24"/>
  <c r="A7" i="24"/>
  <c r="A8" i="24"/>
  <c r="A4" i="24"/>
  <c r="L14" i="22"/>
  <c r="J27" i="27"/>
  <c r="B5" i="24"/>
  <c r="C5" i="24"/>
  <c r="D5" i="24"/>
  <c r="E5" i="24"/>
  <c r="F5" i="24"/>
  <c r="B6" i="24"/>
  <c r="C6" i="24"/>
  <c r="D6" i="24"/>
  <c r="E6" i="24"/>
  <c r="F6" i="24"/>
  <c r="B7" i="24"/>
  <c r="C7" i="24"/>
  <c r="D7" i="24"/>
  <c r="E7" i="24"/>
  <c r="F7" i="24"/>
  <c r="B8" i="24"/>
  <c r="C8" i="24"/>
  <c r="D8" i="24"/>
  <c r="E8" i="24"/>
  <c r="F8" i="24"/>
  <c r="C4" i="24"/>
  <c r="D4" i="24"/>
  <c r="E4" i="24"/>
  <c r="F4" i="24"/>
  <c r="B4" i="24"/>
  <c r="E31" i="27"/>
  <c r="J22" i="27"/>
  <c r="J30" i="27"/>
  <c r="J29" i="27"/>
  <c r="J28" i="27"/>
  <c r="J17" i="27"/>
  <c r="J18" i="27"/>
  <c r="J15" i="27"/>
  <c r="J20" i="27"/>
  <c r="J24" i="27"/>
  <c r="J25" i="27"/>
  <c r="L10" i="22"/>
  <c r="L11" i="22"/>
  <c r="L12" i="22"/>
  <c r="L13" i="22"/>
  <c r="J26" i="27"/>
  <c r="J23" i="27"/>
  <c r="J21" i="27"/>
  <c r="J19" i="27"/>
  <c r="J16" i="27"/>
  <c r="J14" i="27"/>
  <c r="J13" i="27"/>
  <c r="J12" i="27"/>
  <c r="L9" i="22"/>
  <c r="G31" i="27"/>
  <c r="B31" i="27"/>
  <c r="L18" i="22" l="1"/>
  <c r="J31" i="27"/>
  <c r="J32" i="27" l="1"/>
  <c r="J33" i="27" s="1"/>
</calcChain>
</file>

<file path=xl/sharedStrings.xml><?xml version="1.0" encoding="utf-8"?>
<sst xmlns="http://schemas.openxmlformats.org/spreadsheetml/2006/main" count="283" uniqueCount="241">
  <si>
    <t>RESPONSABILE: DIRIGENTE dell'AREA ORGANIZZAZIONE e SVILUPPO</t>
  </si>
  <si>
    <t>ob.
N.</t>
  </si>
  <si>
    <t>finalità</t>
  </si>
  <si>
    <t xml:space="preserve">Obiettivo </t>
  </si>
  <si>
    <t>Peso</t>
  </si>
  <si>
    <t>Indicatore</t>
  </si>
  <si>
    <t>Target 2024</t>
  </si>
  <si>
    <t>I Monitoraggio
Indicare i risultati intermedi/stato di avanzamento al 30 giugno</t>
  </si>
  <si>
    <t>Scostamento</t>
    <phoneticPr fontId="3" type="noConversion"/>
  </si>
  <si>
    <t>II Monitoraggio
Indicare i risultati intermedi/stato di avanzamento al 31 ottobre</t>
  </si>
  <si>
    <r>
      <rPr>
        <b/>
        <i/>
        <u/>
        <sz val="10"/>
        <rFont val="Arial"/>
        <family val="2"/>
      </rPr>
      <t>nota ob7.A:</t>
    </r>
    <r>
      <rPr>
        <sz val="10"/>
        <rFont val="Arial"/>
        <family val="2"/>
      </rPr>
      <t xml:space="preserve"> L'indicatore dell'obiettivo n. 7 lettera A è la percentuale (%) di ore fruite rispetto al n. minimo di </t>
    </r>
    <r>
      <rPr>
        <b/>
        <u/>
        <sz val="10"/>
        <rFont val="Arial"/>
        <family val="2"/>
      </rPr>
      <t>8 ore di formazione obbligatoria</t>
    </r>
    <r>
      <rPr>
        <sz val="10"/>
        <rFont val="Arial"/>
        <family val="2"/>
      </rPr>
      <t>:
-  Corso in modalità e-learning: CODICE DI COMPORTAMENTO ED ETICA PUBBLICA: UNA MIGLIORE ORGANIZZAZIONE (</t>
    </r>
    <r>
      <rPr>
        <b/>
        <sz val="10"/>
        <rFont val="Arial"/>
        <family val="2"/>
      </rPr>
      <t>4 ore</t>
    </r>
    <r>
      <rPr>
        <sz val="10"/>
        <rFont val="Arial"/>
        <family val="2"/>
      </rPr>
      <t xml:space="preserve">), da completare entro il </t>
    </r>
    <r>
      <rPr>
        <b/>
        <sz val="10"/>
        <rFont val="Arial"/>
        <family val="2"/>
      </rPr>
      <t>31.7.2024</t>
    </r>
    <r>
      <rPr>
        <sz val="10"/>
        <rFont val="Arial"/>
        <family val="2"/>
      </rPr>
      <t xml:space="preserve">; 
- ulteriori corsi in materia (almeno </t>
    </r>
    <r>
      <rPr>
        <b/>
        <sz val="10"/>
        <rFont val="Arial"/>
        <family val="2"/>
      </rPr>
      <t>4 ore</t>
    </r>
    <r>
      <rPr>
        <sz val="10"/>
        <rFont val="Arial"/>
        <family val="2"/>
      </rPr>
      <t xml:space="preserve">), da completare entro il </t>
    </r>
    <r>
      <rPr>
        <b/>
        <sz val="10"/>
        <rFont val="Arial"/>
        <family val="2"/>
      </rPr>
      <t>31.10.2024</t>
    </r>
    <r>
      <rPr>
        <sz val="10"/>
        <rFont val="Arial"/>
        <family val="2"/>
      </rPr>
      <t xml:space="preserve">: l'Ufficio formazione (U.F.O.) e la RPCT curano l’organizzazione di corsi in materia di etica, prevenzione della corruzione, trasparenza e privacy, nonché l’iscrizione, previa autorizzazione del DG, ad ulteriori corsi in materia proposti dal singolo dirigente nelle specifiche aree di rischio.
N.B. Il DG è autorizzato a concedere con apposita nota, su proposta della RPCT di Ateneo, una proroga dei suindicati termini del </t>
    </r>
    <r>
      <rPr>
        <b/>
        <sz val="10"/>
        <rFont val="Arial"/>
        <family val="2"/>
      </rPr>
      <t>31.7.2024</t>
    </r>
    <r>
      <rPr>
        <sz val="10"/>
        <rFont val="Arial"/>
        <family val="2"/>
      </rPr>
      <t xml:space="preserve"> e del </t>
    </r>
    <r>
      <rPr>
        <b/>
        <sz val="10"/>
        <rFont val="Arial"/>
        <family val="2"/>
      </rPr>
      <t>31.10.2024</t>
    </r>
    <r>
      <rPr>
        <sz val="10"/>
        <rFont val="Arial"/>
        <family val="2"/>
      </rPr>
      <t xml:space="preserve"> per l'ultimazione delle ore formazione obbligatoria in materia di etica, prevenzione della corruzione, trasparenza e privacy. Ai fini del raggiungimento del n. di ore si tiene conto anche della eventuale partecipazione del dirigente ai focus group organizzati dall’Ufficio Etica e Trasparenza.</t>
    </r>
  </si>
  <si>
    <r>
      <rPr>
        <b/>
        <i/>
        <u/>
        <sz val="10"/>
        <rFont val="Arial"/>
        <family val="2"/>
      </rPr>
      <t xml:space="preserve">nota ob7.B: </t>
    </r>
    <r>
      <rPr>
        <sz val="10"/>
        <rFont val="Arial"/>
        <family val="2"/>
      </rPr>
      <t xml:space="preserve">L'indicatore dell'obiettivo n. 7 lettera B è la percentuale (%)  di attuazione - per la parte di competenza della propria Area e degli Uffici di afferenza - delle misure per la prevenzione della corruzione programmate nell'appendice 2.3.E al PIAO. 
N.B. </t>
    </r>
    <r>
      <rPr>
        <b/>
        <u/>
        <sz val="10"/>
        <rFont val="Arial"/>
        <family val="2"/>
      </rPr>
      <t xml:space="preserve">nella pagina web ‘dedicata’ all'Area Organizzazione e Sviluppo (raggiungibile dal </t>
    </r>
    <r>
      <rPr>
        <b/>
        <i/>
        <u/>
        <sz val="10"/>
        <rFont val="Arial"/>
        <family val="2"/>
      </rPr>
      <t>link</t>
    </r>
    <r>
      <rPr>
        <b/>
        <u/>
        <sz val="10"/>
        <rFont val="Arial"/>
        <family val="2"/>
      </rPr>
      <t xml:space="preserve"> http://www.unina.it/trasparenza/at/area-organizzazione-sviluppo) </t>
    </r>
    <r>
      <rPr>
        <sz val="10"/>
        <rFont val="Arial"/>
        <family val="2"/>
      </rPr>
      <t>è messo a disposizione - a cura dell’Ufficio Etica e trasparenza (UET) - il File excel allegato al PIAO riepilogativo delle misure di prevenzione della corruzione di competenza dell'Area e degli Uffici ad essa afferenti.</t>
    </r>
  </si>
  <si>
    <r>
      <rPr>
        <b/>
        <i/>
        <u/>
        <sz val="10"/>
        <rFont val="Arial"/>
        <family val="2"/>
      </rPr>
      <t>nota ob7.C:</t>
    </r>
    <r>
      <rPr>
        <b/>
        <u/>
        <sz val="10"/>
        <rFont val="Arial"/>
        <family val="2"/>
      </rPr>
      <t xml:space="preserve"> </t>
    </r>
    <r>
      <rPr>
        <sz val="10"/>
        <rFont val="Arial"/>
        <family val="2"/>
      </rPr>
      <t xml:space="preserve">L'indicatore dell'obiettivo n. 7 lettera C è la percentuale (%) di attuazione - per la parte di competenza della propria Area e degli Uffici di afferenza- degli obblighi di pubblicazione riepilogati nell'appendice 2.3.C al PIAO.
N.B. nella citata pagina web ‘dedicata’ all'Area  è messo a disposizione - a cura dell’Ufficio Etica e trasparenza (UET) - un estratto in formato excel degli obblighi di pubblicazione di competenza dell'Area e degli Uffici ad essa afferenti.
</t>
    </r>
  </si>
  <si>
    <r>
      <rPr>
        <b/>
        <i/>
        <u/>
        <sz val="10"/>
        <rFont val="Arial"/>
        <family val="2"/>
      </rPr>
      <t>nota ob7.D</t>
    </r>
    <r>
      <rPr>
        <i/>
        <sz val="10"/>
        <rFont val="Arial"/>
        <family val="2"/>
      </rPr>
      <t>:</t>
    </r>
    <r>
      <rPr>
        <sz val="10"/>
        <rFont val="Arial"/>
        <family val="2"/>
      </rPr>
      <t xml:space="preserve"> L'indicatore dell'obiettivo n. 7 lettera D è il rispetto dei termini di invio del I monitoraggio (report al 30 giugno, da inviare </t>
    </r>
    <r>
      <rPr>
        <b/>
        <u/>
        <sz val="10"/>
        <rFont val="Arial"/>
        <family val="2"/>
      </rPr>
      <t>entro il 31.7.2024</t>
    </r>
    <r>
      <rPr>
        <sz val="10"/>
        <rFont val="Arial"/>
        <family val="2"/>
      </rPr>
      <t xml:space="preserve"> all’indirizzo PEC uff.etica-trasparenza@pec.unina.it) e del II monitoraggio (report al 31 ottobre, da inviare </t>
    </r>
    <r>
      <rPr>
        <b/>
        <u/>
        <sz val="10"/>
        <rFont val="Arial"/>
        <family val="2"/>
      </rPr>
      <t>entro il 22.11.2024</t>
    </r>
    <r>
      <rPr>
        <sz val="10"/>
        <rFont val="Arial"/>
        <family val="2"/>
      </rPr>
      <t xml:space="preserve"> all’indirizzo uff.etica-trasparenza@pec.unina.it) dello stato di attuazione delle misure di trasparenza e prevenzione della corruzione. Al pieno rispetto di tali termini corrisponde una percentuale di attuazione del 100%, ridotta proporzionalmente in caso di ritardo (si tiene conto a tal fine della media dei gg di trasmissione oltre il termine del I e II monitoraggio); la percentuale di attuazione è pari a 0 in caso di invio con un ritardo medio superiore a 15 giorni. Si ricorda che il II monitoraggio dello stato di attuazione delle misure di trasparenza e prevenzione della corruzione (da trasmettere </t>
    </r>
    <r>
      <rPr>
        <b/>
        <u/>
        <sz val="10"/>
        <rFont val="Arial"/>
        <family val="2"/>
      </rPr>
      <t>entro venerdì 22 novembre 2024</t>
    </r>
    <r>
      <rPr>
        <sz val="10"/>
        <rFont val="Arial"/>
        <family val="2"/>
      </rPr>
      <t xml:space="preserve">) è finalizzato anche alla tempestiva redazione della relazione RPCT per ANAC (entro 15.12.2024), per cui in caso di mancato invio nei termini la RPCT deve darne conto anche in/ tale relazione.
N.B. nella citata pagina web ‘dedicata’ all'Area   sono messi a disposizione - a cura dell’Ufficio Etica e trasparenza (UET) - un facsimile personalizzato da utilizzare per i report di monitoraggio dello stato di attuazione delle misure di prevenzione della corruzione e un facsimile personalizzato da utilizzare per i report di monitoraggio dello stato di attuazione degli obblighi di pubblicazione.
In sede di invio del fascicolo di valutazione il/la dirigente dovrà citare le date di invio del I e II monitoraggio, nonché indicare  le ulteriori attività poste in essere  nei mesi di novembre e dicembre 2024 per completare l’attuazione delle misure anticorruzione e trasparenza; pertanto, relativamente ai mesi di novembre e dicembre 2024, al fine di consentire la valutazione della performance 2024 da parte  del DG (previa istruttoria dell’UET e della RPCT) dovrà essere inviato entro il 15.3.2025 all’indirizzo pec uff.etica-trasparenza@pec.unina.it  un ulteriore report (III monitoraggio, relativo al periodo 1.11.2024- 31.12.2024). </t>
    </r>
  </si>
  <si>
    <r>
      <rPr>
        <b/>
        <i/>
        <u/>
        <sz val="10"/>
        <rFont val="Arial"/>
        <family val="2"/>
      </rPr>
      <t>nota ob7.E</t>
    </r>
    <r>
      <rPr>
        <sz val="10"/>
        <rFont val="Arial"/>
        <family val="2"/>
      </rPr>
      <t xml:space="preserve">: L'indicatore dell'obiettivo n. 7 lettera E è la percentuale di invio del </t>
    </r>
    <r>
      <rPr>
        <i/>
        <sz val="10"/>
        <rFont val="Arial"/>
        <family val="2"/>
      </rPr>
      <t>contributo</t>
    </r>
    <r>
      <rPr>
        <sz val="10"/>
        <rFont val="Arial"/>
        <family val="2"/>
      </rPr>
      <t xml:space="preserve"> entro il </t>
    </r>
    <r>
      <rPr>
        <b/>
        <sz val="10"/>
        <rFont val="Arial"/>
        <family val="2"/>
      </rPr>
      <t>29.11.2024</t>
    </r>
    <r>
      <rPr>
        <sz val="10"/>
        <rFont val="Arial"/>
        <family val="2"/>
      </rPr>
      <t xml:space="preserve">, per la parte di competenza. Al pieno rispetto di tale termine corrisponde una percentuale di attuazione del 100%, ridotta proporzionalmente in caso di ritardo (si tiene conto a tal fine dei gg di trasmissione oltre il termine); la percentuale di attuazione è pari a 0 in caso di invio con un ritardo superiore a 60 giorni. Si ricorda che il </t>
    </r>
    <r>
      <rPr>
        <i/>
        <sz val="10"/>
        <rFont val="Arial"/>
        <family val="2"/>
      </rPr>
      <t>contributo</t>
    </r>
    <r>
      <rPr>
        <sz val="10"/>
        <rFont val="Arial"/>
        <family val="2"/>
      </rPr>
      <t xml:space="preserve"> è finalizzato all’aggiornamento della sezione e delle appendici/allegati del PIAO relativi all'etica ed alla trasparenza. Ulteriori indicazioni in materia saranno riportate in apposita circolare, inviata a mezzo protocollo e - a cura dell’Ufficio Etica e trasparenza (UET) - resa disponibile, unitamente al facsimile excel personalizzato da utilizzare, nella citata pagina web ‘dedicata’ all'Area.</t>
    </r>
  </si>
  <si>
    <r>
      <rPr>
        <b/>
        <i/>
        <sz val="10"/>
        <color rgb="FF000000"/>
        <rFont val="Arial"/>
      </rPr>
      <t>nota ob16</t>
    </r>
    <r>
      <rPr>
        <b/>
        <sz val="10"/>
        <color rgb="FF000000"/>
        <rFont val="Arial"/>
      </rPr>
      <t>:</t>
    </r>
    <r>
      <rPr>
        <sz val="10"/>
        <color rgb="FF000000"/>
        <rFont val="Arial"/>
      </rPr>
      <t xml:space="preserve"> Ai fini della verifica del conseguimento del target: - l’ufficio di Supporto alla Gestione Economico Finanziaria invierà entro il 15.2.2025 a ciascun Dirigente (alla pec personale e dell'Area), nonché al DG (all'indirizzo uff.performance@pec.unina.it) l' elenco delle eventuali fatture elettroniche scadute nell'anno 2024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2024 e non pagate)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le eventuali segnalazioni effettuate in attauzione della citata nota PG/2024/0019079 (indicando gli estremi delle relative PEC/note).</t>
    </r>
  </si>
  <si>
    <t>SCHEDA PER LA MISURAZIONE E VALUTAZIONE DEGLI OBIETTIVI ASSEGNATI AL/ALLA DIRIGENTE 
(obiettivi organizzativi di struttura assegnati al conseguimento o coordinamento del/la dirigente,  obiettivi organizzativi trasversali assegnati al coordinamento del/la dirigente, eventuali ulteriori obiettivi operativi individuali assegnati)</t>
  </si>
  <si>
    <t>PESO: 40 %*** DELLA RETRIBUZIONE DI RISULTATO COMPLESSIVA</t>
  </si>
  <si>
    <t>Data: Anno 2024</t>
  </si>
  <si>
    <t>Soggetto valutatore: Direttore Generale</t>
  </si>
  <si>
    <t>Nome dirigente valutato:  Dott.ssa Carla Camerlingo</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</si>
  <si>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</si>
  <si>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</si>
  <si>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</si>
  <si>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</si>
  <si>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</si>
  <si>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</si>
  <si>
    <t>Punteggio valutato rispetto al peso dell'obiettivo</t>
    <phoneticPr fontId="3" type="noConversion"/>
  </si>
  <si>
    <t>Motivazioni del soggetto valutatore **</t>
  </si>
  <si>
    <t>Strategico - PSA- TRAIETTORIA Semplificazione e Università Agile </t>
  </si>
  <si>
    <r>
      <t xml:space="preserve">Rafforzamento del livello di tutela dei dati personali.                                                                                   
</t>
    </r>
    <r>
      <rPr>
        <b/>
        <sz val="9"/>
        <rFont val="Corbel"/>
        <family val="2"/>
      </rPr>
      <t>Aggiornamento del Registro dei trattamenti di Ateneo ad opera dei Referenti del trattamento come individuati dall’art. 7 del Regolamento di Ateneo in materia di trattamento dei Dati Personali, emanato con D.R. 2088/2019:</t>
    </r>
    <r>
      <rPr>
        <sz val="9"/>
        <rFont val="Corbel"/>
        <family val="2"/>
      </rPr>
      <t xml:space="preserve"> 
</t>
    </r>
    <r>
      <rPr>
        <i/>
        <sz val="9"/>
        <rFont val="Calibri Light"/>
        <family val="2"/>
      </rPr>
      <t xml:space="preserve">A) Implementazione delle unità di personale delegate all’utilizzo della piattaforma Data Protection Manager (DPM) 
B) illustrazione da parte della società e dal CSI del funzionamento della piattaforma DPM
C) definizione istruzioni operative
</t>
    </r>
    <r>
      <rPr>
        <b/>
        <sz val="9"/>
        <rFont val="Corbel"/>
        <family val="2"/>
      </rPr>
      <t xml:space="preserve">D) analisi dei dati presenti nel Registro del trattamento dei dati 
E) validazione del Registro del trattamento dei dati </t>
    </r>
  </si>
  <si>
    <r>
      <rPr>
        <i/>
        <sz val="9"/>
        <rFont val="Calibri Light"/>
        <family val="2"/>
      </rPr>
      <t>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t>
    </r>
    <r>
      <rPr>
        <sz val="9"/>
        <rFont val="Calibri Light"/>
        <family val="2"/>
      </rPr>
      <t xml:space="preserve">
(</t>
    </r>
    <r>
      <rPr>
        <i/>
        <u/>
        <sz val="9"/>
        <rFont val="Calibri Light"/>
        <family val="2"/>
      </rPr>
      <t>per A), B), C), Dirigente dell'Area Legale, n.q. di RpD</t>
    </r>
    <r>
      <rPr>
        <i/>
        <sz val="9"/>
        <rFont val="Calibri Light"/>
        <family val="2"/>
      </rPr>
      <t xml:space="preserve">)
</t>
    </r>
    <r>
      <rPr>
        <sz val="9"/>
        <rFont val="Corbel"/>
        <family val="2"/>
      </rPr>
      <t xml:space="preserve">
</t>
    </r>
    <r>
      <rPr>
        <b/>
        <sz val="9"/>
        <rFont val="Corbel"/>
        <family val="2"/>
      </rPr>
      <t>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t>
    </r>
    <r>
      <rPr>
        <sz val="9"/>
        <rFont val="Corbel"/>
        <family val="2"/>
      </rPr>
      <t xml:space="preserve">
(</t>
    </r>
    <r>
      <rPr>
        <i/>
        <u/>
        <sz val="9"/>
        <rFont val="Corbel"/>
        <family val="2"/>
      </rPr>
      <t>per D), E): Tutti i Dirigenti, ciascuno per la parte di competenza dell'Area</t>
    </r>
    <r>
      <rPr>
        <sz val="9"/>
        <rFont val="Corbel"/>
        <family val="2"/>
      </rPr>
      <t>)
cfr. anche obiettivo 2_2024 riportato nella tabella 2.2.3</t>
    </r>
  </si>
  <si>
    <r>
      <rPr>
        <i/>
        <sz val="9"/>
        <rFont val="Calibri Light"/>
        <family val="2"/>
      </rPr>
      <t xml:space="preserve">A) si, entro il 15/3/2024
B) entro 15 giorni dalla conoscenza dei delegati determinazione del calendario della o delle giornate di presentazione
C) 100% entro 30 giorni dalla giornata/e formativa/e
</t>
    </r>
    <r>
      <rPr>
        <sz val="9"/>
        <rFont val="Corbel"/>
        <family val="2"/>
      </rPr>
      <t xml:space="preserve">
</t>
    </r>
    <r>
      <rPr>
        <b/>
        <sz val="9"/>
        <rFont val="Corbel"/>
        <family val="2"/>
      </rPr>
      <t>D)  100% entro il 18.11.2024
E)  SI, entro il 16.12.2024</t>
    </r>
  </si>
  <si>
    <t xml:space="preserve">Parità di Genere - GEP – Azione n. 6 </t>
  </si>
  <si>
    <t>Revisione del linguaggio di genere nella comunicazione istituzionale/amministrativa                                              
Adozione in Ateneo di un linguaggio inclusivo e rispettoso del genere                                                                
Revisione della Modulistica amministrativa in ottica di genere</t>
  </si>
  <si>
    <t>A) %  di moduli revisionati rispetto ai moduli amministrativi già pubblicati sul sito web di Ateneo, nella sezione Modulistica
B) %  di moduli 'neutri nel genere' rispetto al totale dei nuovi moduli pubblicati nel 2024
(N.B. qualora nel 2024 non vi siano moduli da revisionare né moduli nuovi, al presente obiettivo è assegnato un peso pari a zero)</t>
  </si>
  <si>
    <t>a) 90% dei moduli già pubblicati (prima del 2024)
B) 100% dei nuovi moduli pubblicati nel 2024</t>
  </si>
  <si>
    <t xml:space="preserve">Strategico - PSA- TRAIETTORIA Semplificazione e Università Agile 
Parità di Genere - GEP - Azione 1A - Lavoro Agile </t>
  </si>
  <si>
    <t xml:space="preserve">Formazione rivolta al personale dirigenziale e  personale tecnico-amministrativo per lo sviluppo individuale e professionale
Rafforzamento delle conoscenze e delle competenze </t>
  </si>
  <si>
    <t>A) n. ore di formazione/anno fruite da ciascun/a dirigente
B) % unità di personale t.a. per i quali viene definito il piano formativo personalizzato (almeno 24 ore/formazione)</t>
  </si>
  <si>
    <t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t>
  </si>
  <si>
    <t>Etica e Trasparenza</t>
  </si>
  <si>
    <r>
      <t xml:space="preserve">Rafforzamento e difesa dei valori etici e dell’integrità nella comunità accademica. 
</t>
    </r>
    <r>
      <rPr>
        <b/>
        <sz val="9"/>
        <rFont val="Corbel"/>
        <family val="2"/>
      </rPr>
      <t>Attuazione, per la parte di competenza, delle seguenti azioni, come precisato nella tabella 2.2.2 AT -  ob Dir allegata al PIAO :</t>
    </r>
    <r>
      <rPr>
        <sz val="9"/>
        <rFont val="Corbel"/>
        <family val="2"/>
      </rPr>
      <t xml:space="preserve">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t>
    </r>
  </si>
  <si>
    <r>
      <t xml:space="preserve">A. percentuale di ore fruite rispetto al n. minimo di 8 ore di formazione obbligatoria (v. </t>
    </r>
    <r>
      <rPr>
        <u/>
        <sz val="9"/>
        <rFont val="Corbel"/>
        <family val="2"/>
      </rPr>
      <t xml:space="preserve">dettagli in calce al presente foglio, nella nota </t>
    </r>
    <r>
      <rPr>
        <i/>
        <u/>
        <sz val="9"/>
        <rFont val="Corbel"/>
        <family val="2"/>
      </rPr>
      <t>ob7.A</t>
    </r>
    <r>
      <rPr>
        <sz val="9"/>
        <rFont val="Corbel"/>
        <family val="2"/>
      </rPr>
      <t xml:space="preserve">).
B. Percentuale di attuazione - per la parte di competenza della propria Area e degli Uffici di afferenza - delle misure per la prevenzione della corruzione programmate nell'appendice 2.3.E al PIAO (v. </t>
    </r>
    <r>
      <rPr>
        <u/>
        <sz val="9"/>
        <rFont val="Corbel"/>
        <family val="2"/>
      </rPr>
      <t xml:space="preserve">dettagli in calce al presente foglio, nella nota </t>
    </r>
    <r>
      <rPr>
        <i/>
        <u/>
        <sz val="9"/>
        <rFont val="Corbel"/>
        <family val="2"/>
      </rPr>
      <t>ob7.B</t>
    </r>
    <r>
      <rPr>
        <sz val="9"/>
        <rFont val="Corbel"/>
        <family val="2"/>
      </rPr>
      <t>). 
C. Percentuale di attuazione - per la parte di competenza della propria Area e degli Uffici di afferenza- degli obblighi di pubblicazione riepilogati nell'appendice 2.3.C al PIAO (v.</t>
    </r>
    <r>
      <rPr>
        <u/>
        <sz val="9"/>
        <rFont val="Corbel"/>
        <family val="2"/>
      </rPr>
      <t xml:space="preserve"> dettagli in calce al presente foglio, nella nota </t>
    </r>
    <r>
      <rPr>
        <i/>
        <u/>
        <sz val="9"/>
        <rFont val="Corbel"/>
        <family val="2"/>
      </rPr>
      <t>ob7.C</t>
    </r>
    <r>
      <rPr>
        <sz val="9"/>
        <rFont val="Corbel"/>
        <family val="2"/>
      </rPr>
      <t xml:space="preserve">).
D. rispetto dei termini di invio del I monitoraggio  e del II monitoraggio  dello stato di attuazione delle misure di trasparenza e prevenzione della corruzione (v. </t>
    </r>
    <r>
      <rPr>
        <u/>
        <sz val="9"/>
        <rFont val="Corbel"/>
        <family val="2"/>
      </rPr>
      <t xml:space="preserve">dettagli in calce al presente foglio, nella nota  </t>
    </r>
    <r>
      <rPr>
        <i/>
        <u/>
        <sz val="9"/>
        <rFont val="Corbel"/>
        <family val="2"/>
      </rPr>
      <t>ob7.D</t>
    </r>
    <r>
      <rPr>
        <sz val="9"/>
        <rFont val="Corbel"/>
        <family val="2"/>
      </rPr>
      <t xml:space="preserve">). 
E. invio del contributo entro il </t>
    </r>
    <r>
      <rPr>
        <b/>
        <sz val="9"/>
        <rFont val="Corbel"/>
        <family val="2"/>
      </rPr>
      <t>29.11.2024</t>
    </r>
    <r>
      <rPr>
        <sz val="9"/>
        <rFont val="Corbel"/>
        <family val="2"/>
      </rPr>
      <t xml:space="preserve">, per la parte di competenza (v. </t>
    </r>
    <r>
      <rPr>
        <u/>
        <sz val="9"/>
        <rFont val="Corbel"/>
        <family val="2"/>
      </rPr>
      <t xml:space="preserve">dettagli in calce al presente foglio, nella nota  </t>
    </r>
    <r>
      <rPr>
        <i/>
        <u/>
        <sz val="9"/>
        <rFont val="Corbel"/>
        <family val="2"/>
      </rPr>
      <t>ob7.E</t>
    </r>
    <r>
      <rPr>
        <sz val="9"/>
        <rFont val="Corbel"/>
        <family val="2"/>
      </rPr>
      <t xml:space="preserve">). </t>
    </r>
  </si>
  <si>
    <t xml:space="preserve">100%
</t>
  </si>
  <si>
    <r>
      <t xml:space="preserve">Rafforzamento e difesa dei valori etici e dell’integrità nella comunità accademica. 
</t>
    </r>
    <r>
      <rPr>
        <b/>
        <sz val="9"/>
        <rFont val="Corbel"/>
        <family val="2"/>
      </rPr>
      <t xml:space="preserve">Attuazione delle azioni di Ateneo finalizzate a conseguire le direttrici strategiche per l’etica e la trasparenza </t>
    </r>
  </si>
  <si>
    <t xml:space="preserve">Percentuale di attuazione di tutte le azioni programmate nell'appendice 2.3.A al PIAO </t>
  </si>
  <si>
    <r>
      <rPr>
        <b/>
        <sz val="9"/>
        <color rgb="FF000000"/>
        <rFont val="Corbel"/>
      </rPr>
      <t xml:space="preserve">Analisi delle criticità risultanti dagli esiti delle indagini di ascolto dell'utenza e conseguente progettazione e avvio di azioni di miglioramento.
</t>
    </r>
    <r>
      <rPr>
        <i/>
        <sz val="9"/>
        <color rgb="FF000000"/>
        <rFont val="Corbel"/>
      </rPr>
      <t>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r>
  </si>
  <si>
    <t>Stato di avanzamento
(N.B. qualora nel 2024 sia assegnato  un peso pari a zero al precedente obiettivo n.3, al presente obiettivo è assegnato un peso pari al 9% )</t>
  </si>
  <si>
    <r>
      <rPr>
        <b/>
        <sz val="9"/>
        <rFont val="Corbel"/>
        <family val="2"/>
      </rPr>
      <t>A) relazione al DG , da inviare via PEC all'indirizzo uff.organizzazione@pec.unina.it entro il 31/10/2024, con indicazione:
- delle criticità rilevate e dell'analisi effettuata;
- delle azioni di miglioramento progettate ed avviate;
- delle ulteriori azioni di miglioramento proposte;
(</t>
    </r>
    <r>
      <rPr>
        <i/>
        <u/>
        <sz val="9"/>
        <color theme="1"/>
        <rFont val="Corbel"/>
        <family val="2"/>
      </rPr>
      <t>tutte/i le/i Dirigenti delle Aree</t>
    </r>
    <r>
      <rPr>
        <b/>
        <sz val="9"/>
        <rFont val="Corbel"/>
        <family val="2"/>
      </rPr>
      <t>)</t>
    </r>
    <r>
      <rPr>
        <sz val="9"/>
        <rFont val="Corbel"/>
        <family val="2"/>
      </rPr>
      <t xml:space="preserve">
</t>
    </r>
    <r>
      <rPr>
        <i/>
        <sz val="9"/>
        <rFont val="Calibri Light"/>
        <family val="2"/>
      </rPr>
      <t>B) definizione da parte del DG delle azioni di miglioramento da realizzare con priorità, con conseguente definizione anche  di obiettivi sfidanti da assegnare ai dirigenti</t>
    </r>
    <r>
      <rPr>
        <sz val="9"/>
        <rFont val="Corbel"/>
        <family val="2"/>
      </rPr>
      <t xml:space="preserve"> 
(</t>
    </r>
    <r>
      <rPr>
        <i/>
        <u/>
        <sz val="9"/>
        <rFont val="Calibri Light"/>
        <family val="2"/>
      </rPr>
      <t>DG</t>
    </r>
    <r>
      <rPr>
        <sz val="9"/>
        <rFont val="Corbel"/>
        <family val="2"/>
      </rPr>
      <t>)</t>
    </r>
  </si>
  <si>
    <r>
      <t xml:space="preserve">Revisione  corpus regolamentare
</t>
    </r>
    <r>
      <rPr>
        <b/>
        <sz val="9"/>
        <rFont val="Corbel"/>
        <family val="2"/>
      </rPr>
      <t>Aggiornamento/revisione dei Regolamenti di Ateneo</t>
    </r>
  </si>
  <si>
    <t>a) individuazione dei Regolamenti di competenza di ciascuna Area che necessitano di revisione/aggiornamento prioritariamente
b) percentuale di Regolamenti revisionati/aggiornati, rispetto a quelli indicati per ciascun'Area  dal DG a seguito della verifica di massima</t>
  </si>
  <si>
    <t xml:space="preserve">
A) SI, con invio al DG entro il 31.5.2024 di un elenco in ordine di priorità;
B) 100%, con invio al DG del testo proposto entro il 31.12.2024</t>
  </si>
  <si>
    <r>
      <t xml:space="preserve">Valutazione della Performance del personale
</t>
    </r>
    <r>
      <rPr>
        <b/>
        <sz val="9"/>
        <rFont val="Corbel"/>
        <family val="2"/>
      </rPr>
      <t>Progettazione, sperimentazione e messa in esercizio di nuovi metodi di valutazione</t>
    </r>
  </si>
  <si>
    <t>stato di avanzamento</t>
  </si>
  <si>
    <t>Invio entro il 31.10.2024 al DG di una  proposta di metodi di valutazione 360 gradi e di possibili meccanismi di calibrazione</t>
  </si>
  <si>
    <r>
      <rPr>
        <sz val="9"/>
        <color rgb="FF000000"/>
        <rFont val="Corbel"/>
      </rPr>
      <t xml:space="preserve">
Monitoraggio e rispetto dei tempi di pagamento (art. 4 bis, d.l. 13/2023, conv. con l. 41/23)
 </t>
    </r>
    <r>
      <rPr>
        <b/>
        <sz val="9"/>
        <color rgb="FF000000"/>
        <rFont val="Corbel"/>
      </rPr>
      <t>Ottemperanza alle istruzioni operative di Ateneo in materia</t>
    </r>
  </si>
  <si>
    <t>%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t>
  </si>
  <si>
    <t>100%
Ai fini della verifica del conseguimento del target: v. dettagli in calce al presente foglio, nella nota ob16.</t>
  </si>
  <si>
    <t>TOTALE</t>
    <phoneticPr fontId="3" type="noConversion"/>
  </si>
  <si>
    <t>* Il Punteggio in autovalutazione è pari alla percentuale di raggiungimento del risultato. In caso di scostamento negativo tra la % in autovalutazione e grado di raggiungimento del risultato, il/la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</si>
  <si>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obiettivi collegati ai miglioramenti di efficienza e di efficacia (obiettivi organizzativi di continuità); è fissa la percentuale del 45% riguardante gli obiettivi di comportamento organizzativo; gli eventuali obiettivi individuali pesano tra 0 e il 10%; i restanti punti percentuali sono suddivisi tra gli obiettivi istituzionali e gli obiettivi, anche trasversali, attribuiti alle Aree dell'amministrazione.</t>
  </si>
  <si>
    <t xml:space="preserve"> B - VALUTAZIONE DEI/LLE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</si>
  <si>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</si>
  <si>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</si>
  <si>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Data:</t>
  </si>
  <si>
    <t xml:space="preserve">Soggetto valutatore: Direttore Generale </t>
  </si>
  <si>
    <t xml:space="preserve">Nome Dirigente valutato: </t>
  </si>
  <si>
    <t>Comportamenti</t>
  </si>
  <si>
    <t>Indicatori</t>
  </si>
  <si>
    <t>Domande di controllo</t>
  </si>
  <si>
    <t>Peso Indicatore</t>
  </si>
  <si>
    <t>Autovalutazione
 punteggio*</t>
  </si>
  <si>
    <t>Commento a cura del Dirigente valutato**</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</si>
  <si>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</si>
  <si>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</si>
  <si>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</si>
  <si>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</si>
  <si>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</si>
  <si>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</si>
  <si>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</si>
  <si>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</si>
  <si>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</si>
  <si>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</si>
  <si>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r>
      <t xml:space="preserve">B.1 Riconosce la non conformità con gli </t>
    </r>
    <r>
      <rPr>
        <i/>
        <sz val="11"/>
        <rFont val="Corbel"/>
        <family val="2"/>
      </rPr>
      <t>standard</t>
    </r>
    <r>
      <rPr>
        <sz val="11"/>
        <rFont val="Corbel"/>
        <family val="2"/>
      </rPr>
      <t xml:space="preserve"> previsti e reagisce tempestivamente, adottando le adeguate misure con gli utenti?</t>
    </r>
  </si>
  <si>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</si>
  <si>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</si>
  <si>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dei/lle collaboratori/trici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</si>
  <si>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</si>
  <si>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</si>
  <si>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</si>
  <si>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</si>
  <si>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r>
      <rPr>
        <sz val="11"/>
        <color rgb="FF000000"/>
        <rFont val="Corbel"/>
        <family val="2"/>
      </rPr>
      <t xml:space="preserve">C.3 </t>
    </r>
    <r>
      <rPr>
        <i/>
        <sz val="11"/>
        <color rgb="FF000000"/>
        <rFont val="Corbel"/>
        <family val="2"/>
      </rPr>
      <t>Feed-back</t>
    </r>
    <r>
      <rPr>
        <sz val="11"/>
        <color rgb="FF000000"/>
        <rFont val="Corbel"/>
        <family val="2"/>
      </rPr>
      <t xml:space="preserve"> agli Uffici afferenti all'Area e ASCOLTO dei/lle collaboratori/trici</t>
    </r>
  </si>
  <si>
    <r>
      <rPr>
        <sz val="11"/>
        <color rgb="FF000000"/>
        <rFont val="Corbel"/>
        <family val="2"/>
      </rPr>
      <t xml:space="preserve">C.3 Ha organizzato riunioni programmate o altri momenti di confronto per fornire frequenti </t>
    </r>
    <r>
      <rPr>
        <i/>
        <sz val="11"/>
        <color rgb="FF000000"/>
        <rFont val="Corbel"/>
        <family val="2"/>
      </rPr>
      <t>feed-back</t>
    </r>
    <r>
      <rPr>
        <sz val="11"/>
        <color rgb="FF000000"/>
        <rFont val="Corbel"/>
        <family val="2"/>
      </rPr>
      <t xml:space="preserve"> agli Uffici ed ai/lle Capi Ufficio sull’andamento delle performance di gruppo ed individuali e per l’ASCOLTO dei/lle collaboratori/trici?</t>
    </r>
  </si>
  <si>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</si>
  <si>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</si>
  <si>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</si>
  <si>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</si>
  <si>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dei/delle collaboratori/trici e capacità di delegare</t>
  </si>
  <si>
    <t>C.6 Ha incentivato lo sviluppo dei punti di forza e il recupero dei punti di debolezza e delle lacune di conoscenza dei/delle propri/e collaboratori/trici,  incentivando l'assunzione di responsabilità anche mediante delega?</t>
  </si>
  <si>
    <r>
      <rPr>
        <sz val="11"/>
        <color rgb="FF000000"/>
        <rFont val="Corbel"/>
        <family val="2"/>
      </rPr>
      <t xml:space="preserve">C.7 Capacità di valutazione differenziata dei/lle propri/e collaboratori/trici
</t>
    </r>
    <r>
      <rPr>
        <b/>
        <i/>
        <sz val="11"/>
        <color rgb="FF000000"/>
        <rFont val="Corbel"/>
        <family val="2"/>
      </rPr>
      <t>N.B.</t>
    </r>
    <r>
      <rPr>
        <i/>
        <sz val="11"/>
        <color rgb="FF000000"/>
        <rFont val="Corbel"/>
        <family val="2"/>
      </rPr>
      <t xml:space="preserve">: </t>
    </r>
    <r>
      <rPr>
        <i/>
        <sz val="10"/>
        <color rgb="FF00000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dai/dalle dirigenti ad URSTA e, per conoscenza, all’Ufficio Organizzazione e Performance.</t>
    </r>
  </si>
  <si>
    <t>C.7 Attenta e motivata differenziazione dei giudizi dei/lle collaboratori/trici, al fine di assicurare una rappresentazione veritiera del contributo assicurato dai/lle singoli/e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</si>
  <si>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</si>
  <si>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dei/lle Capi Ufficio</t>
  </si>
  <si>
    <t>D.1 Ha posto  in essere misure opportune per la valorizzazione della programmazione ed ha monitorato costantemente lo stato di avanzamento degli obiettivi/attività degli Uffici e dei/lle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</si>
  <si>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</si>
  <si>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</si>
  <si>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</si>
  <si>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l'Area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</si>
  <si>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___ prot. n. __ in data ___
Ufficio ___ prot. n. __ in data ___
Ufficio ___ prot. n. __ in data ___
Ufficio ___ prot. n. __ in data ___
Ufficio ___ prot. n. __ in data ___
Ufficio ___ prot. n. __ in data ___
Ufficio ___ prot. n. __ in data 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</si>
  <si>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</si>
  <si>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rPr>
        <sz val="11"/>
        <color rgb="FF000000"/>
        <rFont val="Corbel"/>
        <family val="2"/>
      </rPr>
      <t xml:space="preserve">D.2e Ha inviato al competente ufficio dell'Area Bilancio e Finanza i dati richiesti annualmente, tenendo conto dei tempi </t>
    </r>
    <r>
      <rPr>
        <b/>
        <sz val="11"/>
        <color rgb="FF000000"/>
        <rFont val="Corbel"/>
        <family val="2"/>
      </rPr>
      <t>fissati dal D.G.</t>
    </r>
    <r>
      <rPr>
        <sz val="11"/>
        <color rgb="FF000000"/>
        <rFont val="Corbel"/>
        <family val="2"/>
      </rPr>
      <t xml:space="preserve">, finalizzati alla tempestiva predisposizione del </t>
    </r>
    <r>
      <rPr>
        <b/>
        <sz val="11"/>
        <color rgb="FF000000"/>
        <rFont val="Corbel"/>
        <family val="2"/>
      </rPr>
      <t>Bilancio</t>
    </r>
    <r>
      <rPr>
        <sz val="11"/>
        <color rgb="FF000000"/>
        <rFont val="Corbel"/>
        <family val="2"/>
      </rPr>
      <t xml:space="preserve"> di Ateneo? 
</t>
    </r>
    <r>
      <rPr>
        <b/>
        <sz val="10"/>
        <color rgb="FF000000"/>
        <rFont val="Corbel"/>
        <family val="2"/>
      </rPr>
      <t>N.B.</t>
    </r>
    <r>
      <rPr>
        <i/>
        <sz val="10"/>
        <color rgb="FF000000"/>
        <rFont val="Corbel"/>
        <family val="2"/>
      </rPr>
      <t xml:space="preserve"> i/le dirigenti dovranno indicare per la propria Area e gli Uffici di afferenza gli estremi delle note di trasmissione all'Ufficio Programmazione Economico Finanziaria</t>
    </r>
    <r>
      <rPr>
        <sz val="11"/>
        <color rgb="FF000000"/>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</si>
  <si>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</si>
  <si>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</si>
  <si>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</si>
  <si>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</si>
  <si>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</si>
  <si>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</si>
  <si>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</si>
  <si>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</si>
  <si>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2024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</si>
  <si>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</si>
  <si>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</si>
  <si>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</si>
  <si>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</si>
  <si>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</si>
  <si>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</si>
  <si>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</si>
  <si>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</si>
  <si>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</si>
  <si>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</si>
  <si>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</si>
  <si>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family val="1"/>
      </rPr>
      <t xml:space="preserve">**Si ricorda che  a partire dal 2022  è prevista solo  per il D.G. la possibilità di segnare nella presente scheda di valutazione dei comportamenti </t>
    </r>
    <r>
      <rPr>
        <b/>
        <sz val="12"/>
        <color rgb="FF000000"/>
        <rFont val="Times New Roman"/>
        <family val="1"/>
      </rPr>
      <t>un punteggio  di valutazione pari a 5 per 1 voce di comportamento</t>
    </r>
    <r>
      <rPr>
        <sz val="12"/>
        <color rgb="FF000000"/>
        <rFont val="Times New Roman"/>
        <family val="1"/>
      </rPr>
      <t>,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family val="1"/>
      </rPr>
      <t>per la voce D.2c: il 31/01/2025; per la voce D.2d: il 28/02/2025</t>
    </r>
    <r>
      <rPr>
        <sz val="12"/>
        <color rgb="FF000000"/>
        <rFont val="Times New Roman"/>
        <family val="1"/>
      </rPr>
      <t xml:space="preserve">) per uno o più unità di personale, il/la dirigente è chiamato/a a riportare nella scheda anche la data in cui la scheda di autovalutazione è stata trasmessa dall'interessato/a al/alla dirigente.
</t>
    </r>
    <r>
      <rPr>
        <b/>
        <sz val="12"/>
        <color rgb="FF000000"/>
        <rFont val="Times New Roman"/>
        <family val="1"/>
      </rPr>
      <t>N.B.</t>
    </r>
    <r>
      <rPr>
        <sz val="12"/>
        <color rgb="FF000000"/>
        <rFont val="Times New Roman"/>
        <family val="1"/>
      </rPr>
      <t xml:space="preserve"> ricorre una</t>
    </r>
    <r>
      <rPr>
        <i/>
        <sz val="12"/>
        <color rgb="FF000000"/>
        <rFont val="Times New Roman"/>
        <family val="1"/>
      </rPr>
      <t xml:space="preserve"> valutazione negativa</t>
    </r>
    <r>
      <rPr>
        <sz val="12"/>
        <color rgb="FF000000"/>
        <rFont val="Times New Roman"/>
        <family val="1"/>
      </rPr>
      <t xml:space="preserve">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family val="1"/>
      </rPr>
      <t>responsabilità dirigenziale ex articolo 21 del Dlgs 165/2001</t>
    </r>
    <r>
      <rPr>
        <sz val="12"/>
        <color rgb="FF000000"/>
        <rFont val="Times New Roman"/>
        <family val="1"/>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</si>
  <si>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</si>
  <si>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</si>
  <si>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</si>
  <si>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</si>
  <si>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</si>
  <si>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</si>
  <si>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</si>
  <si>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</si>
  <si>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</si>
  <si>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</si>
  <si>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</si>
  <si>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</si>
  <si>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</si>
  <si>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</si>
  <si>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</si>
  <si>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</si>
  <si>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</si>
  <si>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</si>
  <si>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</si>
  <si>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</si>
  <si>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</si>
  <si>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</si>
  <si>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</si>
  <si>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</si>
  <si>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</si>
  <si>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</si>
  <si>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</si>
  <si>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</si>
  <si>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</si>
  <si>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</si>
  <si>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</si>
  <si>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ISTITUZIONALI</t>
  </si>
  <si>
    <t>PESO: 10 %*** DELLA RETRIBUZIONE DI RISULTATO COMPLESSIVA</t>
  </si>
  <si>
    <t xml:space="preserve">Nome dirigente valutato:  </t>
  </si>
  <si>
    <t xml:space="preserve">N.B. A  cura dell’Ufficio Organizzazione e Performance, il fascicolo di valutazione del/lla dirigente sarà integrato con  la presente Scheda, compilata sulla base dei dati acquisiti dalle competenti Strutture di Ateneo
 </t>
  </si>
  <si>
    <t>COMPILAZIONE A CURA DELL'UFFICIO ORGANIZZAZIONE E PERFORMANCE</t>
  </si>
  <si>
    <t>Referente Amministrativo</t>
  </si>
  <si>
    <t>Risultato Raggiunto       (in %)</t>
  </si>
  <si>
    <t>Note</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</si>
  <si>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</si>
  <si>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 xml:space="preserve">Rafforzamento del supporto dell’Amministrazione Centrale alle attività di ricerca delle Strutture decentrate
Dipartimenti di Eccellenza -                                         
Monitoraggio stato di attuazione dei progetti e dell'andamento della spesa  </t>
    </r>
  </si>
  <si>
    <t xml:space="preserve">
 n. report/anno</t>
  </si>
  <si>
    <t xml:space="preserve">
almeno  n. 2 report/anno</t>
  </si>
  <si>
    <t>Direttore generale, nonché: 
Dirigente ad interim dell'Area Ricerca e TM (anche con riferimento ai dati ricevuti dalle Strutture decentrate); Dirigente dell'Area Attività Contrattuale e Dirigente dell'Area Bilancio , Area Edilizia,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</si>
  <si>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</si>
  <si>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Monitoraggio stato di attuazione dei progetti e dell'andamento della spesa</t>
    </r>
  </si>
  <si>
    <t>Parità di Genere - GEP – Azione n. 17: Formazione specifica per commissioni di concorso e governance su Unconscious bias</t>
  </si>
  <si>
    <r>
      <t xml:space="preserve">Formazione della comunità universitaria sulle tematiche di genere
</t>
    </r>
    <r>
      <rPr>
        <b/>
        <sz val="9"/>
        <rFont val="Corbel"/>
        <family val="2"/>
      </rPr>
      <t>Erogazione modulo aggiuntivo su "</t>
    </r>
    <r>
      <rPr>
        <b/>
        <i/>
        <sz val="9"/>
        <rFont val="Corbel"/>
        <family val="2"/>
      </rPr>
      <t>Unconscious Bias</t>
    </r>
    <r>
      <rPr>
        <b/>
        <sz val="9"/>
        <rFont val="Corbel"/>
        <family val="2"/>
      </rPr>
      <t>" all'interno del MOOC “Uguaglianza di genere e contrasto alle discriminazioni nelle università” su piattaforma Federica web learning</t>
    </r>
  </si>
  <si>
    <t>a) n. iniziative/anno finalizzate alla diffusione del modulo tra i componenti delle Commissioni di oncorso 
b) monitoraggio della fruizione da parte del personale componente le Commissioni di concorso (operanti nell'anno 2024): SI/NO</t>
  </si>
  <si>
    <t>a) almeno n. 1
b) SI</t>
  </si>
  <si>
    <t>Direttore  Generale (con il supporto del personale del Centro FEDERICA WEB-LEARNING e dell'Ufficio formazione</t>
  </si>
  <si>
    <t xml:space="preserve">Strategico - PSA- TRAIETTORIA Semplificazione e Università Agile
Parità di Genere - GEP - Azione 1A - Lavoro Agile </t>
  </si>
  <si>
    <r>
      <t>Investire nell’</t>
    </r>
    <r>
      <rPr>
        <i/>
        <sz val="9"/>
        <rFont val="Corbel"/>
        <family val="2"/>
      </rPr>
      <t>empowerment</t>
    </r>
    <r>
      <rPr>
        <sz val="9"/>
        <rFont val="Corbel"/>
        <family val="2"/>
      </rPr>
      <t xml:space="preserve"> delle risorse umane                                                                                                                                  </t>
    </r>
    <r>
      <rPr>
        <b/>
        <sz val="9"/>
        <rFont val="Corbel"/>
        <family val="2"/>
      </rPr>
      <t xml:space="preserve">Aggiornamento del disciplinare di Ateneo sul lavoro agile, alla luce del nuovo quadro normativo nazionale e delle previsioni del nuovo CCNL </t>
    </r>
  </si>
  <si>
    <t>SI/N0</t>
  </si>
  <si>
    <t xml:space="preserve">Si, ove necessario a seguito di innovazioni normative, contrattuali e/o organizzative </t>
  </si>
  <si>
    <t>Direttore generale e Dirigente della Area Risorse umane</t>
  </si>
  <si>
    <r>
      <t>Investire nell’</t>
    </r>
    <r>
      <rPr>
        <i/>
        <sz val="9"/>
        <rFont val="Corbel"/>
        <family val="2"/>
      </rPr>
      <t>empowerment</t>
    </r>
    <r>
      <rPr>
        <sz val="9"/>
        <rFont val="Corbel"/>
        <family val="2"/>
      </rPr>
      <t xml:space="preserve"> delle risorse umane e migliorare la qualità dei servizi. Introdurre ed attuare misure finalizzate ad accrescere il benessere dei lavoratori e delle lavoratrici e la conciliazione dei tempi di vita/lavoro.                                                                                                     </t>
    </r>
    <r>
      <rPr>
        <b/>
        <sz val="9"/>
        <rFont val="Corbel"/>
        <family val="2"/>
      </rPr>
      <t>Monitoraggio degli indicatori riportati nella sezione LAVORO AGILE del presente PIAO, anche ai fini dell'elaborazione del PIAO 2025/27</t>
    </r>
  </si>
  <si>
    <t>n. report/anno</t>
  </si>
  <si>
    <t xml:space="preserve">almeno 2 </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</si>
  <si>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</si>
  <si>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 xml:space="preserve">Reingegnerizzazione e digitalizzazione dei processi delle strutture di Ateneo </t>
    </r>
  </si>
  <si>
    <t xml:space="preserve">Stato di avanzamento delle azioni di riprogettazione/adeguamento individuate come prioritarie dal Direttore generale e dal Gruppo  di lavoro interdisciplinare  per la Razionalizzazione del Modello Organizzativo e Procedurale dell’Ateneo </t>
  </si>
  <si>
    <t xml:space="preserve">
A) sperimentazione finalizzata alla messa in esercizio del nuovo Portale web di Ateneo;
B)  potenzionamento del sistema di posta elettronica per il personale;
C)  ultimazione dello studio di fattibilità per la migrazione ad una nuova piattaforma di gestione della didattica e delle carriere degli studenti
D)studio di fattibilità per la realizzazione di un'applicazione finalizzata all’acquisizione delle richieste di autorizzazione allo svolgimento di incarichi extraistituzionali e di insegnamento, e delle comunicazionI di svolgimento di attività liberamente esercitabili
E) sviluppo di nuove funzionalità nell'app MYUNINA</t>
  </si>
  <si>
    <t>Direttore Generale e Dirigenti - CSI di Ateneo</t>
  </si>
  <si>
    <t>Strategico - PSA- TRAIETTORIA Semplificazione e Università Agile
Parità di Genere - GEP - Azioni 2A e 2B -</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</si>
  <si>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</si>
  <si>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</si>
  <si>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</si>
  <si>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</si>
  <si>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Parità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</si>
  <si>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</si>
  <si>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</si>
  <si>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avvio della realizzazione di nuovi servizi di welfare                                           
B) ≥ 1                                                      
C) +5% rispetto al 2023</t>
  </si>
  <si>
    <t>Direttore Generale</t>
  </si>
  <si>
    <t>Strategico - PSA 
TRAIETTORIE 1-2-3-4</t>
  </si>
  <si>
    <t xml:space="preserve">Contributo al miglioramento del Sistema di Governo e di Assicurazione della Qualità dell’Ateneo </t>
  </si>
  <si>
    <t>% di attuazione delle azioni di miglioramento raccomandate da NdV/PQA  come prioritarie per ciascun anno</t>
  </si>
  <si>
    <t xml:space="preserve">Direttore generale e dirigenti </t>
  </si>
  <si>
    <t>PSA - Transizione Ecologica/ 
Efficientamento energetico (Dieci azioni per il risparmio energetico e l'uso intelligente e razionale dell'energia nella PA-Dipartimento della Funzione Pubblica)</t>
  </si>
  <si>
    <t>Iniziative, misure e soluzioni organizzative adottate per promuovere/favorire l'uso razionale dell'energia, delle fonti energetiche rinnovabili e delle risorse naturali. 
A) Realizzazione di punti di erogazione/prelievo di acqua potabile negli edifici universitari.    
B) Diffusione di indicazioni operative su risparmio ed efficienza energetica in Ufficio 
C) Formazione specifica del personale
D) Mappatura aree di ristoro</t>
  </si>
  <si>
    <t>A) n. punti di prelievo realizzati, funzionanti ed aperti alla fruizione
B) SI/NO
C) Stato di avanzamento
D) Stato di avanzamento</t>
  </si>
  <si>
    <t>A) ulteriori n. 100, completi di QR code UNIAQUAM
B)  SI, con almeno 2 canali di comunicazione
C)almeno 1 iniziativa formativa rivolta a tutto il personale dirigenziale e t.a.
D) progettazione del sistema</t>
  </si>
  <si>
    <t>Dirigente dell'Area Attività contrattuale/Dirigente dell'Area Edilizia/Dirigente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</si>
  <si>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</si>
  <si>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</si>
  <si>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</si>
  <si>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ulteriori n. 3 Dipartimenti 
B) ulteriori n. 3 Dipartimenti </t>
  </si>
  <si>
    <t>Dirigente dell'Area Prevenzione e Protezione</t>
  </si>
  <si>
    <t>Strategico  - PSA - 
TRAIETTORIA 3- Semplificazione ed Università Agile</t>
  </si>
  <si>
    <t>Supporto alla VQR 2020-24</t>
  </si>
  <si>
    <t>Stato di avanzamento</t>
  </si>
  <si>
    <t>Definizione di indirizzi operativi per il supporto alla raccolta e valutazione dei Casi di Studio</t>
  </si>
  <si>
    <t>Direttore generale, n. q. di Dirigente ad interim dell'Area Ricerca e TM</t>
  </si>
  <si>
    <t>Adeguamento delle Classi di Laurea alla riforma di cui ai DD.MM. 1648-9/2023</t>
  </si>
  <si>
    <t>Definizione ed emanazione di apposito atto di indirizzo</t>
  </si>
  <si>
    <t>Dirigente dell'Area Didattica e Servizi agli Studenti</t>
  </si>
  <si>
    <t>Strategico - PSA- TRAIETTORIA Semplificazione e Università Agile                                   
Parità di Genere - GEP - Azione 1A - Lavoro Agile 
Etica e Trasparenza</t>
  </si>
  <si>
    <r>
      <t xml:space="preserve">
Investire nell’empowerment delle risorse umane e migliorare la qualità dei servizi. Monitoraggio e miglioramento servizi a distanza                                                              
</t>
    </r>
    <r>
      <rPr>
        <b/>
        <sz val="9"/>
        <rFont val="Corbel"/>
        <family val="2"/>
      </rPr>
      <t xml:space="preserve">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t>
    </r>
    <r>
      <rPr>
        <sz val="9"/>
        <rFont val="Corbel"/>
        <family val="2"/>
      </rPr>
      <t xml:space="preserve">             </t>
    </r>
  </si>
  <si>
    <t>raggiugimento dei target di Ateneo, fissati per questo obiettivo  nell'appendice 3.2.B del PIAO: SI/NO</t>
  </si>
  <si>
    <t>SI
A tal fine sono programmate le seguenti azioni:
A) trasmissione entro il 30/6/2024 all'Ufficio Organizzazione e Performance dell'elenco aggiornato dei servizi di competenza dell'Area e degli Uffici di afferenza (a fini agevolativi, tale Ufficio trasmette a ciascun/a dirigente, in sede di invio via PEC del fascicolo di valutazione, l'elenco dei servizi dell'Area che risulta agli atti)
B) trasmissione entro il 30/9/2024 all'Ufficio Organizzazione e Performance del 100% delle carte dei servizi  richieste via PEC (i facsimile e l'ulteriore documentazione utile per  completare/aggiornare le schede dei servizi sono resi disponibili tempestivamente a cura di tale Ufficio);
C) verifica dell'avvenuta pubblicazione sul sito web di Ateneo - nella sezione  SERVIZI EROGATI - del  100% delle carte dei servizi  aggiornate di competenza, con ritrasmissione schede qualora occorrano aggiornamenti/modifiche 
D) monitoraggio del grado di soddisfazione dell'utenza  in relazione al 100% dei servizi di competenza dell'Area e degli Uffici di afferenza, le cui carte sono pubblicate sul sito web di Ateneo, nella sezione  SERVIZI EROGATI</t>
  </si>
  <si>
    <t>Dirigenti, ciascuno per l'Area di competenza</t>
  </si>
  <si>
    <r>
      <t xml:space="preserve">Sistema di Mappatura dei Processi relativi all’erogazione di servizi ad utenti interni/esterni.
</t>
    </r>
    <r>
      <rPr>
        <b/>
        <sz val="9"/>
        <rFont val="Corbel"/>
        <family val="2"/>
      </rPr>
      <t>Contributo per la parte di competenza alle seguenti attività:                                
A) Revisione/aggiornamento degli elenchi dei processi relativi a servizi erogati 
B) Incremento delle Mappature dei processi revisionati</t>
    </r>
  </si>
  <si>
    <t>SI
A tal fine sono programmate le seguenti azioni:
A) trasmissione entro il 30/6/2024 all'Ufficio Organizzazione e Performance dell'elenco aggiornato dei processi relativi a servizi dell'Area e degli Uffici di afferenza (a fini agevolativi, tale Ufficio trasmette a ciascun/a dirigente, in sede di invio via PEC del fascicolo di valutazione, l'elenco dei processi di competenza che risulta agli atti);
B) trasmissione entro il 31/10/2024 all'Ufficio Organizzazione e Performance delle mappature dei processi di competenza dell'Area e degli Uffici di afferenza (i facsimile e il supporto metodologico utile per completare le mappature sono assicurati a cura dell' Ufficio Organizzazione e Performance);</t>
  </si>
  <si>
    <t>SCHEDA PER LA VALUTAZIONE FINALE DEGLI OBIETTIVI DI CONTINUTA' DEGLI UFFICI AFFERENTI ALL'AREA</t>
  </si>
  <si>
    <t>PESO: 5% DELLA RETRIBUZIONE DI RISULTATO COMPLESSIVA</t>
  </si>
  <si>
    <t xml:space="preserve">Nome dirigente valutato: </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</si>
  <si>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</si>
  <si>
    <t>Scheda per l’assegnazione al/alla dirigente e i relativi monitoraggi degli obiettivi organizzativi di struttura e trasversali (il cui conseguimento/coordinamento è attribuito al/alla dirigente medesimo) ed eventuali obiettivi individuali ulteriori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</si>
</sst>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x14ac:knownFonts="1">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i/>
      <sz val="11"/>
      <name val="Corbel"/>
      <family val="2"/>
    </font>
    <font>
      <b/>
      <sz val="11"/>
      <name val="Corbel"/>
      <family val="2"/>
    </font>
    <font>
      <b/>
      <u/>
      <sz val="10"/>
      <color indexed="8"/>
      <name val="Times New Roman"/>
      <family val="1"/>
    </font>
    <font>
      <sz val="12"/>
      <color indexed="8"/>
      <name val="Times New Roman"/>
      <family val="1"/>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2"/>
      <color rgb="FF000000"/>
      <name val="Calibri"/>
      <family val="2"/>
    </font>
    <font>
      <sz val="12"/>
      <color rgb="FF000000"/>
      <name val="Calibri"/>
      <family val="2"/>
    </font>
    <font>
      <sz val="9"/>
      <color rgb="FF000000"/>
      <name val="Calibri"/>
      <family val="2"/>
    </font>
    <font>
      <sz val="9"/>
      <name val="Calibri"/>
      <family val="2"/>
    </font>
    <font>
      <sz val="12"/>
      <color rgb="FF000000"/>
      <name val="Times New Roman"/>
      <family val="1"/>
    </font>
    <font>
      <b/>
      <sz val="12"/>
      <color rgb="FF000000"/>
      <name val="Times New Roman"/>
      <family val="1"/>
    </font>
    <font>
      <i/>
      <sz val="12"/>
      <color rgb="FF000000"/>
      <name val="Times New Roman"/>
      <family val="1"/>
    </font>
    <font>
      <b/>
      <sz val="10"/>
      <color rgb="FF000000"/>
      <name val="Verdana"/>
      <family val="2"/>
    </font>
    <font>
      <b/>
      <u/>
      <sz val="10"/>
      <color rgb="FF000000"/>
      <name val="Verdana"/>
      <family val="2"/>
    </font>
    <font>
      <sz val="11"/>
      <color rgb="FF000000"/>
      <name val="Corbel"/>
      <family val="2"/>
    </font>
    <font>
      <b/>
      <sz val="11"/>
      <color rgb="FF000000"/>
      <name val="Corbel"/>
      <family val="2"/>
    </font>
    <font>
      <b/>
      <sz val="10"/>
      <color rgb="FF000000"/>
      <name val="Corbel"/>
      <family val="2"/>
    </font>
    <font>
      <i/>
      <sz val="10"/>
      <color rgb="FF000000"/>
      <name val="Corbel"/>
      <family val="2"/>
    </font>
    <font>
      <b/>
      <i/>
      <sz val="11"/>
      <color rgb="FF000000"/>
      <name val="Corbel"/>
      <family val="2"/>
    </font>
    <font>
      <i/>
      <sz val="11"/>
      <color rgb="FF000000"/>
      <name val="Corbel"/>
      <family val="2"/>
    </font>
    <font>
      <sz val="10"/>
      <color rgb="FF000000"/>
      <name val="Arial"/>
      <family val="2"/>
    </font>
    <font>
      <i/>
      <sz val="10"/>
      <color rgb="FF000000"/>
      <name val="Arial"/>
      <family val="2"/>
    </font>
    <font>
      <u/>
      <sz val="9"/>
      <color rgb="FF000000"/>
      <name val="Arial"/>
      <family val="2"/>
    </font>
    <font>
      <sz val="9"/>
      <color rgb="FF000000"/>
      <name val="Arial"/>
      <family val="2"/>
    </font>
    <font>
      <b/>
      <i/>
      <sz val="9"/>
      <name val="Corbel"/>
      <family val="2"/>
    </font>
    <font>
      <i/>
      <sz val="9"/>
      <name val="Corbel"/>
      <family val="2"/>
    </font>
    <font>
      <i/>
      <u/>
      <sz val="9"/>
      <name val="Corbel"/>
      <family val="2"/>
    </font>
    <font>
      <i/>
      <sz val="9"/>
      <name val="Calibri Light"/>
      <family val="2"/>
    </font>
    <font>
      <sz val="9"/>
      <name val="Calibri Light"/>
      <family val="2"/>
    </font>
    <font>
      <i/>
      <u/>
      <sz val="9"/>
      <name val="Calibri Light"/>
      <family val="2"/>
    </font>
    <font>
      <i/>
      <u/>
      <sz val="9"/>
      <color theme="1"/>
      <name val="Corbel"/>
      <family val="2"/>
    </font>
    <font>
      <u/>
      <sz val="9"/>
      <name val="Corbel"/>
      <family val="2"/>
    </font>
    <font>
      <b/>
      <i/>
      <u/>
      <sz val="10"/>
      <name val="Arial"/>
      <family val="2"/>
    </font>
    <font>
      <i/>
      <sz val="10"/>
      <name val="Arial"/>
      <family val="2"/>
    </font>
    <font>
      <sz val="10"/>
      <color rgb="FF000000"/>
      <name val="Arial"/>
    </font>
    <font>
      <b/>
      <i/>
      <sz val="10"/>
      <color rgb="FF000000"/>
      <name val="Arial"/>
    </font>
    <font>
      <b/>
      <sz val="10"/>
      <color rgb="FF000000"/>
      <name val="Arial"/>
    </font>
    <font>
      <sz val="9"/>
      <color rgb="FF000000"/>
      <name val="Corbel"/>
    </font>
    <font>
      <b/>
      <sz val="9"/>
      <color rgb="FF000000"/>
      <name val="Corbel"/>
    </font>
    <font>
      <i/>
      <sz val="9"/>
      <color rgb="FF000000"/>
      <name val="Corbel"/>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s>
  <borders count="61">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thin">
        <color rgb="FF000000"/>
      </left>
      <right/>
      <top style="thin">
        <color rgb="FF000000"/>
      </top>
      <bottom style="dashed">
        <color indexed="64"/>
      </bottom>
      <diagonal/>
    </border>
    <border>
      <left/>
      <right/>
      <top style="thin">
        <color rgb="FF000000"/>
      </top>
      <bottom style="dashed">
        <color indexed="64"/>
      </bottom>
      <diagonal/>
    </border>
    <border>
      <left/>
      <right style="thin">
        <color rgb="FF000000"/>
      </right>
      <top style="thin">
        <color rgb="FF000000"/>
      </top>
      <bottom style="dashed">
        <color indexed="64"/>
      </bottom>
      <diagonal/>
    </border>
    <border>
      <left style="thin">
        <color rgb="FF000000"/>
      </left>
      <right/>
      <top style="dashed">
        <color indexed="64"/>
      </top>
      <bottom style="thin">
        <color rgb="FF000000"/>
      </bottom>
      <diagonal/>
    </border>
    <border>
      <left/>
      <right/>
      <top style="dashed">
        <color indexed="64"/>
      </top>
      <bottom style="thin">
        <color rgb="FF000000"/>
      </bottom>
      <diagonal/>
    </border>
    <border>
      <left/>
      <right style="thin">
        <color rgb="FF000000"/>
      </right>
      <top style="dashed">
        <color indexed="64"/>
      </top>
      <bottom style="thin">
        <color rgb="FF000000"/>
      </bottom>
      <diagonal/>
    </border>
  </borders>
  <cellStyleXfs count="5">
    <xf numFmtId="0" fontId="0" fillId="0" borderId="0"/>
    <xf numFmtId="0" fontId="2" fillId="0" borderId="0"/>
    <xf numFmtId="0" fontId="2" fillId="0" borderId="0"/>
    <xf numFmtId="9" fontId="13" fillId="0" borderId="0" applyFont="0" applyFill="0" applyBorder="0" applyAlignment="0" applyProtection="0"/>
    <xf numFmtId="9" fontId="2" fillId="0" borderId="0" applyFont="0" applyFill="0" applyBorder="0" applyAlignment="0" applyProtection="0"/>
  </cellStyleXfs>
  <cellXfs count="333">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2" fillId="2" borderId="8" xfId="0" applyFont="1" applyFill="1" applyBorder="1"/>
    <xf numFmtId="0" fontId="14" fillId="0" borderId="8" xfId="0" applyFont="1" applyBorder="1"/>
    <xf numFmtId="0" fontId="14" fillId="0" borderId="0" xfId="0" applyFont="1"/>
    <xf numFmtId="0" fontId="14" fillId="0" borderId="0" xfId="0" applyFont="1" applyAlignment="1">
      <alignment vertical="top" wrapText="1"/>
    </xf>
    <xf numFmtId="0" fontId="14" fillId="2" borderId="0" xfId="0" applyFont="1" applyFill="1" applyAlignment="1">
      <alignment vertical="top" wrapText="1"/>
    </xf>
    <xf numFmtId="0" fontId="12" fillId="2" borderId="0" xfId="0" applyFont="1" applyFill="1"/>
    <xf numFmtId="0" fontId="11" fillId="3" borderId="10" xfId="0" applyFont="1" applyFill="1" applyBorder="1"/>
    <xf numFmtId="0" fontId="11" fillId="3" borderId="11" xfId="0" applyFont="1" applyFill="1" applyBorder="1"/>
    <xf numFmtId="0" fontId="0" fillId="3" borderId="11" xfId="0" applyFill="1" applyBorder="1"/>
    <xf numFmtId="0" fontId="0" fillId="3" borderId="12" xfId="0" applyFill="1" applyBorder="1"/>
    <xf numFmtId="0" fontId="18" fillId="0" borderId="0" xfId="0" applyFont="1"/>
    <xf numFmtId="0" fontId="19" fillId="0" borderId="14" xfId="0" applyFont="1" applyBorder="1" applyAlignment="1">
      <alignment vertical="center" wrapText="1"/>
    </xf>
    <xf numFmtId="0" fontId="20" fillId="0" borderId="15" xfId="0" applyFont="1" applyBorder="1" applyAlignment="1">
      <alignment vertical="center" wrapText="1"/>
    </xf>
    <xf numFmtId="0" fontId="20" fillId="0" borderId="15" xfId="0" applyFont="1" applyBorder="1" applyAlignment="1">
      <alignment horizontal="left" vertical="center" wrapText="1"/>
    </xf>
    <xf numFmtId="0" fontId="19" fillId="0" borderId="15" xfId="0" applyFont="1" applyBorder="1" applyAlignment="1">
      <alignment vertical="center" wrapText="1"/>
    </xf>
    <xf numFmtId="0" fontId="20" fillId="0" borderId="16" xfId="0" applyFont="1" applyBorder="1" applyAlignment="1">
      <alignment horizontal="left" vertical="center" wrapText="1"/>
    </xf>
    <xf numFmtId="0" fontId="15"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6" fillId="2" borderId="17" xfId="0" applyFont="1" applyFill="1" applyBorder="1" applyAlignment="1">
      <alignment horizontal="center" vertical="center" wrapText="1"/>
    </xf>
    <xf numFmtId="10" fontId="12"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4" fillId="2" borderId="17" xfId="0" applyNumberFormat="1" applyFont="1" applyFill="1" applyBorder="1" applyAlignment="1" applyProtection="1">
      <alignment horizontal="center" vertical="center" wrapText="1"/>
      <protection locked="0"/>
    </xf>
    <xf numFmtId="10" fontId="14" fillId="2" borderId="17" xfId="0" applyNumberFormat="1" applyFont="1" applyFill="1" applyBorder="1" applyAlignment="1" applyProtection="1">
      <alignment horizontal="center" vertical="center"/>
      <protection locked="0"/>
    </xf>
    <xf numFmtId="0" fontId="25" fillId="8" borderId="0" xfId="0" applyFont="1" applyFill="1"/>
    <xf numFmtId="0" fontId="24" fillId="0" borderId="18" xfId="0" applyFont="1" applyBorder="1" applyAlignment="1">
      <alignment horizontal="left" vertical="center" wrapText="1"/>
    </xf>
    <xf numFmtId="0" fontId="24" fillId="4" borderId="19" xfId="0" applyFont="1" applyFill="1" applyBorder="1" applyAlignment="1">
      <alignment horizontal="center" vertical="center" wrapText="1"/>
    </xf>
    <xf numFmtId="0" fontId="27" fillId="3" borderId="5" xfId="0" applyFont="1" applyFill="1" applyBorder="1" applyAlignment="1">
      <alignment horizontal="center" vertical="center" wrapText="1"/>
    </xf>
    <xf numFmtId="9" fontId="27" fillId="3" borderId="6" xfId="3" applyFont="1" applyFill="1" applyBorder="1" applyAlignment="1" applyProtection="1">
      <alignment horizontal="center" vertical="center" wrapText="1"/>
    </xf>
    <xf numFmtId="0" fontId="24" fillId="3" borderId="6" xfId="0" applyFont="1" applyFill="1" applyBorder="1" applyAlignment="1">
      <alignment vertical="center" wrapText="1"/>
    </xf>
    <xf numFmtId="0" fontId="24" fillId="5" borderId="20" xfId="0" applyFont="1" applyFill="1" applyBorder="1" applyAlignment="1" applyProtection="1">
      <alignment vertical="center" wrapText="1"/>
      <protection locked="0"/>
    </xf>
    <xf numFmtId="0" fontId="24" fillId="3" borderId="18" xfId="0" applyFont="1" applyFill="1" applyBorder="1" applyAlignment="1" applyProtection="1">
      <alignment horizontal="center" vertical="center" wrapText="1"/>
      <protection locked="0"/>
    </xf>
    <xf numFmtId="0" fontId="24" fillId="3" borderId="21" xfId="0" applyFont="1" applyFill="1" applyBorder="1" applyAlignment="1">
      <alignment vertical="center" wrapText="1"/>
    </xf>
    <xf numFmtId="0" fontId="24" fillId="3" borderId="22" xfId="0" applyFont="1" applyFill="1" applyBorder="1" applyAlignment="1">
      <alignment horizontal="center" vertical="center" wrapText="1"/>
    </xf>
    <xf numFmtId="0" fontId="24" fillId="5" borderId="23" xfId="0" applyFont="1" applyFill="1" applyBorder="1" applyAlignment="1" applyProtection="1">
      <alignment horizontal="center" vertical="center" wrapText="1"/>
      <protection locked="0"/>
    </xf>
    <xf numFmtId="0" fontId="24" fillId="3" borderId="23" xfId="0" applyFont="1" applyFill="1" applyBorder="1" applyAlignment="1" applyProtection="1">
      <alignment horizontal="center" vertical="center" wrapText="1"/>
      <protection locked="0"/>
    </xf>
    <xf numFmtId="2" fontId="24" fillId="3" borderId="23" xfId="0" applyNumberFormat="1" applyFont="1" applyFill="1" applyBorder="1" applyAlignment="1">
      <alignment horizontal="center" vertical="center" wrapText="1"/>
    </xf>
    <xf numFmtId="0" fontId="24" fillId="3" borderId="24" xfId="0" applyFont="1" applyFill="1" applyBorder="1" applyAlignment="1" applyProtection="1">
      <alignment vertical="center" wrapText="1"/>
      <protection locked="0"/>
    </xf>
    <xf numFmtId="0" fontId="24" fillId="0" borderId="0" xfId="0" applyFont="1" applyAlignment="1" applyProtection="1">
      <alignment vertical="center" wrapText="1"/>
      <protection locked="0"/>
    </xf>
    <xf numFmtId="0" fontId="24" fillId="0" borderId="0" xfId="0" applyFont="1" applyAlignment="1" applyProtection="1">
      <alignment horizontal="center" vertical="center" wrapText="1"/>
      <protection locked="0"/>
    </xf>
    <xf numFmtId="2" fontId="24" fillId="0" borderId="0" xfId="0" applyNumberFormat="1" applyFont="1" applyAlignment="1">
      <alignment horizontal="right" vertical="center" wrapText="1"/>
    </xf>
    <xf numFmtId="0" fontId="26" fillId="0" borderId="0" xfId="1" applyFont="1"/>
    <xf numFmtId="0" fontId="24" fillId="0" borderId="0" xfId="1" applyFont="1"/>
    <xf numFmtId="0" fontId="24" fillId="0" borderId="0" xfId="0" applyFont="1" applyAlignment="1">
      <alignment horizontal="center" vertical="center" wrapText="1"/>
    </xf>
    <xf numFmtId="0" fontId="24" fillId="0" borderId="0" xfId="0" applyFont="1" applyAlignment="1">
      <alignment vertical="center" wrapText="1"/>
    </xf>
    <xf numFmtId="0" fontId="24" fillId="0" borderId="17" xfId="0" applyFont="1" applyBorder="1" applyAlignment="1" applyProtection="1">
      <alignment horizontal="center" vertical="center" wrapText="1"/>
      <protection locked="0"/>
    </xf>
    <xf numFmtId="0" fontId="24" fillId="0" borderId="18" xfId="0" applyFont="1" applyBorder="1" applyAlignment="1" applyProtection="1">
      <alignment horizontal="center" vertical="center" wrapText="1"/>
      <protection locked="0"/>
    </xf>
    <xf numFmtId="0" fontId="34" fillId="8" borderId="18" xfId="0" applyFont="1" applyFill="1" applyBorder="1" applyAlignment="1" applyProtection="1">
      <alignment horizontal="center" vertical="center" wrapText="1"/>
      <protection locked="0"/>
    </xf>
    <xf numFmtId="0" fontId="34" fillId="8" borderId="17" xfId="0" applyFont="1" applyFill="1" applyBorder="1" applyAlignment="1" applyProtection="1">
      <alignment horizontal="center" vertical="center" wrapText="1"/>
      <protection locked="0"/>
    </xf>
    <xf numFmtId="0" fontId="34" fillId="8" borderId="23" xfId="0" applyFont="1" applyFill="1" applyBorder="1" applyAlignment="1" applyProtection="1">
      <alignment horizontal="center" vertical="center" wrapText="1"/>
      <protection locked="0"/>
    </xf>
    <xf numFmtId="0" fontId="24" fillId="3" borderId="18" xfId="0" applyFont="1" applyFill="1" applyBorder="1" applyAlignment="1">
      <alignment horizontal="center" vertical="center" wrapText="1"/>
    </xf>
    <xf numFmtId="0" fontId="24" fillId="3" borderId="23" xfId="0" applyFont="1" applyFill="1" applyBorder="1" applyAlignment="1">
      <alignment horizontal="center" vertical="center" wrapText="1"/>
    </xf>
    <xf numFmtId="0" fontId="22"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4" fillId="0" borderId="17" xfId="0" applyFont="1" applyBorder="1" applyAlignment="1" applyProtection="1">
      <alignment vertical="center" wrapText="1"/>
      <protection locked="0"/>
    </xf>
    <xf numFmtId="0" fontId="27" fillId="8" borderId="0" xfId="0" applyFont="1" applyFill="1" applyAlignment="1">
      <alignment horizontal="left" vertical="center" wrapText="1"/>
    </xf>
    <xf numFmtId="0" fontId="27" fillId="8" borderId="0" xfId="0" applyFont="1" applyFill="1" applyAlignment="1">
      <alignment horizontal="left" vertical="top" wrapText="1"/>
    </xf>
    <xf numFmtId="0" fontId="19" fillId="0" borderId="15" xfId="0" applyFont="1" applyBorder="1" applyAlignment="1">
      <alignment horizontal="left" vertical="center" wrapText="1"/>
    </xf>
    <xf numFmtId="0" fontId="28"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4" fillId="8" borderId="0" xfId="0" applyFont="1" applyFill="1" applyAlignment="1">
      <alignment horizontal="center" vertical="center"/>
    </xf>
    <xf numFmtId="0" fontId="24" fillId="8" borderId="0" xfId="0" applyFont="1" applyFill="1"/>
    <xf numFmtId="0" fontId="24" fillId="0" borderId="27" xfId="0" applyFont="1" applyBorder="1" applyAlignment="1" applyProtection="1">
      <alignment vertical="center" wrapText="1"/>
      <protection locked="0"/>
    </xf>
    <xf numFmtId="0" fontId="24"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4" fillId="8" borderId="16" xfId="0" applyFont="1" applyFill="1" applyBorder="1" applyAlignment="1" applyProtection="1">
      <alignment horizontal="center" vertical="center" wrapText="1"/>
      <protection locked="0"/>
    </xf>
    <xf numFmtId="2" fontId="24" fillId="0" borderId="18" xfId="0" applyNumberFormat="1" applyFont="1" applyBorder="1" applyAlignment="1">
      <alignment horizontal="center" vertical="center" wrapText="1"/>
    </xf>
    <xf numFmtId="2" fontId="24" fillId="0" borderId="16" xfId="0" applyNumberFormat="1" applyFont="1" applyBorder="1" applyAlignment="1">
      <alignment horizontal="center" vertical="center" wrapText="1"/>
    </xf>
    <xf numFmtId="2" fontId="24" fillId="0" borderId="23" xfId="0" applyNumberFormat="1" applyFont="1" applyBorder="1" applyAlignment="1">
      <alignment horizontal="center" vertical="center" wrapText="1"/>
    </xf>
    <xf numFmtId="2" fontId="24" fillId="3" borderId="18" xfId="3" applyNumberFormat="1" applyFont="1" applyFill="1" applyBorder="1" applyAlignment="1" applyProtection="1">
      <alignment horizontal="center" vertical="center" wrapText="1"/>
    </xf>
    <xf numFmtId="0" fontId="24" fillId="0" borderId="23" xfId="0" applyFont="1" applyBorder="1" applyAlignment="1">
      <alignment vertical="center" wrapText="1"/>
    </xf>
    <xf numFmtId="0" fontId="24" fillId="0" borderId="18" xfId="0" applyFont="1" applyBorder="1" applyAlignment="1">
      <alignment vertical="center" wrapText="1"/>
    </xf>
    <xf numFmtId="0" fontId="24" fillId="0" borderId="17" xfId="0" applyFont="1" applyBorder="1" applyAlignment="1">
      <alignment vertical="center" wrapText="1"/>
    </xf>
    <xf numFmtId="0" fontId="24" fillId="0" borderId="34" xfId="0" applyFont="1" applyBorder="1" applyAlignment="1">
      <alignment vertical="center" wrapText="1"/>
    </xf>
    <xf numFmtId="0" fontId="24" fillId="0" borderId="23" xfId="0" applyFont="1" applyBorder="1" applyAlignment="1">
      <alignment horizontal="left" vertical="center" wrapText="1"/>
    </xf>
    <xf numFmtId="0" fontId="24" fillId="0" borderId="35" xfId="0" applyFont="1" applyBorder="1" applyAlignment="1">
      <alignment vertical="center" wrapText="1"/>
    </xf>
    <xf numFmtId="9" fontId="24" fillId="0" borderId="36" xfId="0" applyNumberFormat="1" applyFont="1" applyBorder="1" applyAlignment="1">
      <alignment horizontal="center" vertical="center" wrapText="1"/>
    </xf>
    <xf numFmtId="9" fontId="24" fillId="0" borderId="37" xfId="0" applyNumberFormat="1" applyFont="1" applyBorder="1" applyAlignment="1">
      <alignment horizontal="center" vertical="center" wrapText="1"/>
    </xf>
    <xf numFmtId="0" fontId="24" fillId="4" borderId="6" xfId="0" applyFont="1" applyFill="1" applyBorder="1" applyAlignment="1">
      <alignment horizontal="center" vertical="center" wrapText="1"/>
    </xf>
    <xf numFmtId="0" fontId="24" fillId="0" borderId="16" xfId="0" applyFont="1" applyBorder="1" applyAlignment="1" applyProtection="1">
      <alignment horizontal="center" vertical="center" wrapText="1"/>
      <protection locked="0"/>
    </xf>
    <xf numFmtId="0" fontId="24" fillId="0" borderId="35" xfId="0" applyFont="1" applyBorder="1" applyAlignment="1">
      <alignment horizontal="left" vertical="center" wrapText="1"/>
    </xf>
    <xf numFmtId="0" fontId="24" fillId="4" borderId="0" xfId="0" applyFont="1" applyFill="1" applyAlignment="1">
      <alignment horizontal="center" vertical="center" wrapText="1"/>
    </xf>
    <xf numFmtId="0" fontId="24" fillId="0" borderId="38" xfId="0" applyFont="1" applyBorder="1" applyAlignment="1" applyProtection="1">
      <alignment horizontal="center" vertical="center" wrapText="1"/>
      <protection locked="0"/>
    </xf>
    <xf numFmtId="0" fontId="24" fillId="0" borderId="39" xfId="0" applyFont="1" applyBorder="1" applyAlignment="1" applyProtection="1">
      <alignment horizontal="center" vertical="center" wrapText="1"/>
      <protection locked="0"/>
    </xf>
    <xf numFmtId="0" fontId="24" fillId="0" borderId="23" xfId="0" applyFont="1" applyBorder="1" applyAlignment="1" applyProtection="1">
      <alignment horizontal="center"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27" xfId="0" applyFont="1" applyBorder="1" applyAlignment="1">
      <alignment vertical="center" wrapText="1"/>
    </xf>
    <xf numFmtId="9" fontId="24" fillId="0" borderId="36" xfId="2" applyNumberFormat="1" applyFont="1" applyBorder="1" applyAlignment="1">
      <alignment horizontal="center" vertical="center"/>
    </xf>
    <xf numFmtId="9" fontId="24" fillId="0" borderId="40" xfId="2" applyNumberFormat="1" applyFont="1" applyBorder="1" applyAlignment="1">
      <alignment horizontal="center" vertical="center"/>
    </xf>
    <xf numFmtId="9" fontId="24" fillId="0" borderId="37" xfId="2" applyNumberFormat="1" applyFont="1" applyBorder="1" applyAlignment="1">
      <alignment horizontal="center" vertical="center"/>
    </xf>
    <xf numFmtId="0" fontId="24" fillId="4" borderId="32" xfId="0" applyFont="1" applyFill="1" applyBorder="1" applyAlignment="1">
      <alignment horizontal="center" vertical="center" wrapText="1"/>
    </xf>
    <xf numFmtId="0" fontId="24" fillId="4" borderId="11" xfId="0" applyFont="1" applyFill="1" applyBorder="1" applyAlignment="1">
      <alignment horizontal="center" vertical="center" wrapText="1"/>
    </xf>
    <xf numFmtId="0" fontId="24" fillId="4" borderId="25" xfId="0" applyFont="1" applyFill="1" applyBorder="1" applyAlignment="1">
      <alignment horizontal="center" vertical="center" wrapText="1"/>
    </xf>
    <xf numFmtId="0" fontId="24" fillId="0" borderId="41" xfId="0" applyFont="1" applyBorder="1" applyAlignment="1" applyProtection="1">
      <alignment horizontal="center" vertical="center" wrapText="1"/>
      <protection locked="0"/>
    </xf>
    <xf numFmtId="2" fontId="24" fillId="0" borderId="17" xfId="0" applyNumberFormat="1" applyFont="1" applyBorder="1" applyAlignment="1">
      <alignment horizontal="center" vertical="center" wrapText="1"/>
    </xf>
    <xf numFmtId="9" fontId="24" fillId="0" borderId="40" xfId="0" applyNumberFormat="1" applyFont="1" applyBorder="1" applyAlignment="1">
      <alignment horizontal="center" vertical="center" wrapText="1"/>
    </xf>
    <xf numFmtId="0" fontId="24" fillId="4" borderId="29" xfId="0" applyFont="1" applyFill="1" applyBorder="1" applyAlignment="1">
      <alignment horizontal="center" vertical="center" wrapText="1"/>
    </xf>
    <xf numFmtId="9" fontId="24" fillId="3" borderId="7" xfId="3" applyFont="1" applyFill="1" applyBorder="1" applyAlignment="1" applyProtection="1">
      <alignment horizontal="center" vertical="center" wrapText="1"/>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1" fillId="3" borderId="42" xfId="0" applyFont="1" applyFill="1" applyBorder="1"/>
    <xf numFmtId="0" fontId="0" fillId="3" borderId="19" xfId="0" applyFill="1" applyBorder="1"/>
    <xf numFmtId="0" fontId="12"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4" fillId="0" borderId="1" xfId="0" applyFont="1" applyBorder="1"/>
    <xf numFmtId="0" fontId="12" fillId="2" borderId="2" xfId="0" applyFont="1" applyFill="1" applyBorder="1" applyAlignment="1">
      <alignment wrapText="1"/>
    </xf>
    <xf numFmtId="0" fontId="5" fillId="5" borderId="14" xfId="0" applyFont="1" applyFill="1" applyBorder="1" applyAlignment="1">
      <alignment horizontal="center" vertical="top" wrapText="1"/>
    </xf>
    <xf numFmtId="0" fontId="14"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3"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7" fillId="8" borderId="0" xfId="0" applyFont="1" applyFill="1" applyAlignment="1">
      <alignment vertical="center" wrapText="1"/>
    </xf>
    <xf numFmtId="0" fontId="11" fillId="3" borderId="5" xfId="1" applyFont="1" applyFill="1" applyBorder="1"/>
    <xf numFmtId="0" fontId="11" fillId="3" borderId="6" xfId="1" applyFont="1" applyFill="1" applyBorder="1"/>
    <xf numFmtId="0" fontId="2" fillId="3" borderId="6" xfId="1" applyFill="1" applyBorder="1"/>
    <xf numFmtId="0" fontId="2" fillId="3" borderId="7" xfId="1" applyFill="1" applyBorder="1"/>
    <xf numFmtId="0" fontId="2" fillId="0" borderId="0" xfId="1"/>
    <xf numFmtId="0" fontId="11" fillId="3" borderId="10" xfId="1" applyFont="1" applyFill="1" applyBorder="1"/>
    <xf numFmtId="0" fontId="11" fillId="3" borderId="11" xfId="1" applyFont="1" applyFill="1" applyBorder="1"/>
    <xf numFmtId="0" fontId="2" fillId="3" borderId="11" xfId="1" applyFill="1" applyBorder="1"/>
    <xf numFmtId="0" fontId="2" fillId="3" borderId="12" xfId="1" applyFill="1" applyBorder="1"/>
    <xf numFmtId="0" fontId="12" fillId="2" borderId="8" xfId="1" applyFont="1" applyFill="1" applyBorder="1"/>
    <xf numFmtId="0" fontId="12"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5"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6" fillId="9" borderId="17" xfId="1" applyFont="1" applyFill="1" applyBorder="1" applyAlignment="1">
      <alignment horizontal="center" vertical="center" wrapText="1"/>
    </xf>
    <xf numFmtId="0" fontId="22" fillId="0" borderId="17" xfId="1" applyFont="1" applyBorder="1" applyAlignment="1">
      <alignment horizontal="center" vertical="center" wrapText="1"/>
    </xf>
    <xf numFmtId="10" fontId="14" fillId="2" borderId="17" xfId="1" applyNumberFormat="1" applyFont="1" applyFill="1" applyBorder="1" applyAlignment="1" applyProtection="1">
      <alignment horizontal="center" vertical="center" wrapText="1"/>
      <protection locked="0"/>
    </xf>
    <xf numFmtId="0" fontId="14" fillId="5" borderId="17" xfId="1" applyFont="1" applyFill="1" applyBorder="1" applyAlignment="1" applyProtection="1">
      <alignment horizontal="center" vertical="top" wrapText="1"/>
      <protection locked="0"/>
    </xf>
    <xf numFmtId="10" fontId="12" fillId="2" borderId="17" xfId="4" applyNumberFormat="1" applyFont="1" applyFill="1" applyBorder="1" applyAlignment="1">
      <alignment horizontal="center" vertical="center" wrapText="1"/>
    </xf>
    <xf numFmtId="0" fontId="14" fillId="5" borderId="17" xfId="1" applyFont="1" applyFill="1" applyBorder="1" applyAlignment="1" applyProtection="1">
      <alignment vertical="top" wrapText="1"/>
      <protection locked="0"/>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18"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4" fillId="0" borderId="0" xfId="1" applyFont="1" applyAlignment="1">
      <alignment horizontal="center" vertical="top" wrapText="1"/>
    </xf>
    <xf numFmtId="0" fontId="33" fillId="3" borderId="17" xfId="1" applyFont="1" applyFill="1" applyBorder="1" applyAlignment="1">
      <alignment horizontal="center" vertical="center" wrapText="1"/>
    </xf>
    <xf numFmtId="9" fontId="22" fillId="0" borderId="17" xfId="1" applyNumberFormat="1" applyFont="1" applyBorder="1" applyAlignment="1">
      <alignment horizontal="center" vertical="center" wrapText="1"/>
    </xf>
    <xf numFmtId="0" fontId="33" fillId="3" borderId="17" xfId="0" applyFont="1" applyFill="1" applyBorder="1" applyAlignment="1">
      <alignment horizontal="center" vertical="center" wrapText="1"/>
    </xf>
    <xf numFmtId="0" fontId="0" fillId="0" borderId="17" xfId="0" applyBorder="1"/>
    <xf numFmtId="9" fontId="33" fillId="9" borderId="17" xfId="0" applyNumberFormat="1" applyFont="1" applyFill="1" applyBorder="1" applyAlignment="1">
      <alignment horizontal="center" vertical="center" wrapText="1"/>
    </xf>
    <xf numFmtId="0" fontId="17" fillId="2" borderId="17" xfId="0" applyFont="1" applyFill="1" applyBorder="1" applyAlignment="1" applyProtection="1">
      <alignment horizontal="center" vertical="center"/>
      <protection locked="0"/>
    </xf>
    <xf numFmtId="10" fontId="12" fillId="2" borderId="17" xfId="3" applyNumberFormat="1" applyFont="1" applyFill="1" applyBorder="1" applyAlignment="1" applyProtection="1">
      <alignment horizontal="center" vertical="center" wrapText="1"/>
      <protection locked="0"/>
    </xf>
    <xf numFmtId="0" fontId="2" fillId="0" borderId="17" xfId="1" applyBorder="1"/>
    <xf numFmtId="9" fontId="0" fillId="2" borderId="11" xfId="0" applyNumberFormat="1" applyFill="1" applyBorder="1"/>
    <xf numFmtId="0" fontId="2" fillId="0" borderId="11" xfId="1" applyBorder="1" applyAlignment="1">
      <alignment wrapText="1"/>
    </xf>
    <xf numFmtId="0" fontId="2" fillId="0" borderId="12" xfId="1" applyBorder="1" applyAlignment="1">
      <alignment wrapText="1"/>
    </xf>
    <xf numFmtId="0" fontId="0" fillId="0" borderId="28" xfId="0" applyBorder="1"/>
    <xf numFmtId="0" fontId="0" fillId="0" borderId="29" xfId="0" applyBorder="1"/>
    <xf numFmtId="0" fontId="0" fillId="0" borderId="30" xfId="0" applyBorder="1"/>
    <xf numFmtId="0" fontId="0" fillId="0" borderId="1" xfId="0" applyBorder="1"/>
    <xf numFmtId="0" fontId="0" fillId="0" borderId="2" xfId="0" applyBorder="1"/>
    <xf numFmtId="0" fontId="0" fillId="0" borderId="31" xfId="0" applyBorder="1"/>
    <xf numFmtId="0" fontId="0" fillId="0" borderId="32" xfId="0" applyBorder="1"/>
    <xf numFmtId="0" fontId="0" fillId="0" borderId="33" xfId="0" applyBorder="1"/>
    <xf numFmtId="0" fontId="16" fillId="9" borderId="17" xfId="0" applyFont="1" applyFill="1" applyBorder="1" applyAlignment="1">
      <alignment horizontal="center" vertical="center" wrapText="1"/>
    </xf>
    <xf numFmtId="0" fontId="22" fillId="0" borderId="19" xfId="0" applyFont="1" applyBorder="1" applyAlignment="1">
      <alignment horizontal="center" vertical="center" wrapText="1"/>
    </xf>
    <xf numFmtId="0" fontId="2" fillId="0" borderId="17" xfId="0" applyFont="1" applyBorder="1"/>
    <xf numFmtId="0" fontId="45" fillId="0" borderId="27" xfId="0" applyFont="1" applyBorder="1" applyAlignment="1">
      <alignment vertical="center" wrapText="1"/>
    </xf>
    <xf numFmtId="0" fontId="45" fillId="0" borderId="23" xfId="0" applyFont="1" applyBorder="1" applyAlignment="1">
      <alignment vertical="center" wrapText="1"/>
    </xf>
    <xf numFmtId="0" fontId="45" fillId="0" borderId="17" xfId="0" applyFont="1" applyBorder="1" applyAlignment="1">
      <alignment vertical="center" wrapText="1"/>
    </xf>
    <xf numFmtId="0" fontId="51" fillId="2" borderId="0" xfId="0" applyFont="1" applyFill="1" applyAlignment="1" applyProtection="1">
      <alignment horizontal="justify" vertical="center" wrapText="1"/>
      <protection locked="0"/>
    </xf>
    <xf numFmtId="0" fontId="53" fillId="2" borderId="0" xfId="0" applyFont="1" applyFill="1" applyAlignment="1">
      <alignment horizontal="center" vertical="center" wrapText="1"/>
    </xf>
    <xf numFmtId="0" fontId="22" fillId="0" borderId="17" xfId="1" applyFont="1" applyBorder="1" applyAlignment="1">
      <alignment horizontal="left" wrapText="1"/>
    </xf>
    <xf numFmtId="0" fontId="38" fillId="0" borderId="17" xfId="1" applyFont="1" applyBorder="1" applyAlignment="1">
      <alignment horizontal="left" wrapText="1"/>
    </xf>
    <xf numFmtId="9" fontId="38" fillId="0" borderId="17" xfId="1" applyNumberFormat="1" applyFont="1" applyBorder="1" applyAlignment="1">
      <alignment horizontal="left" wrapText="1"/>
    </xf>
    <xf numFmtId="9" fontId="22" fillId="0" borderId="17" xfId="1" applyNumberFormat="1" applyFont="1" applyBorder="1" applyAlignment="1">
      <alignment horizontal="left" wrapText="1"/>
    </xf>
    <xf numFmtId="0" fontId="39" fillId="0" borderId="17" xfId="1" applyFont="1" applyBorder="1" applyAlignment="1">
      <alignment horizontal="left" wrapText="1"/>
    </xf>
    <xf numFmtId="0" fontId="22" fillId="0" borderId="19" xfId="1" applyFont="1" applyBorder="1" applyAlignment="1">
      <alignment horizontal="left" wrapText="1"/>
    </xf>
    <xf numFmtId="0" fontId="23" fillId="0" borderId="19" xfId="1" applyFont="1" applyBorder="1" applyAlignment="1">
      <alignment horizontal="left" wrapText="1"/>
    </xf>
    <xf numFmtId="0" fontId="22" fillId="9" borderId="19" xfId="1" applyFont="1" applyFill="1" applyBorder="1" applyAlignment="1">
      <alignment horizontal="left" wrapText="1"/>
    </xf>
    <xf numFmtId="0" fontId="2" fillId="0" borderId="0" xfId="0" applyFont="1"/>
    <xf numFmtId="0" fontId="16" fillId="2" borderId="16" xfId="0" applyFont="1" applyFill="1" applyBorder="1" applyAlignment="1">
      <alignment horizontal="center" vertical="center" wrapText="1"/>
    </xf>
    <xf numFmtId="0" fontId="16" fillId="0" borderId="16" xfId="0" applyFont="1" applyBorder="1" applyAlignment="1">
      <alignment horizontal="center" vertical="center" wrapText="1"/>
    </xf>
    <xf numFmtId="0" fontId="68" fillId="0" borderId="19" xfId="0" applyFont="1" applyBorder="1" applyAlignment="1">
      <alignment horizontal="center" vertical="center" wrapText="1"/>
    </xf>
    <xf numFmtId="0" fontId="2" fillId="0" borderId="0" xfId="0" applyFont="1" applyAlignment="1">
      <alignment horizontal="left" wrapText="1"/>
    </xf>
    <xf numFmtId="0" fontId="65" fillId="0" borderId="0" xfId="0" applyFont="1" applyAlignment="1">
      <alignment horizontal="left" wrapText="1"/>
    </xf>
    <xf numFmtId="0" fontId="16" fillId="6" borderId="55" xfId="0" applyFont="1" applyFill="1" applyBorder="1" applyAlignment="1">
      <alignment horizontal="center" vertical="center" wrapText="1"/>
    </xf>
    <xf numFmtId="0" fontId="16" fillId="6" borderId="56" xfId="0" applyFont="1" applyFill="1" applyBorder="1" applyAlignment="1">
      <alignment horizontal="center" vertical="center" wrapText="1"/>
    </xf>
    <xf numFmtId="0" fontId="16" fillId="6" borderId="57" xfId="0" applyFont="1" applyFill="1" applyBorder="1" applyAlignment="1">
      <alignment horizontal="center" vertical="center" wrapText="1"/>
    </xf>
    <xf numFmtId="0" fontId="15" fillId="6" borderId="58" xfId="0" applyFont="1" applyFill="1" applyBorder="1" applyAlignment="1">
      <alignment horizontal="left" vertical="center" wrapText="1"/>
    </xf>
    <xf numFmtId="0" fontId="0" fillId="0" borderId="59" xfId="0" applyBorder="1" applyAlignment="1">
      <alignment horizontal="left" vertical="center"/>
    </xf>
    <xf numFmtId="0" fontId="0" fillId="0" borderId="60" xfId="0" applyBorder="1" applyAlignment="1">
      <alignment horizontal="left" vertical="center"/>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18" fillId="0" borderId="0" xfId="0" applyFont="1" applyAlignment="1">
      <alignment wrapText="1"/>
    </xf>
    <xf numFmtId="0" fontId="0" fillId="0" borderId="0" xfId="0" applyAlignment="1">
      <alignment wrapText="1"/>
    </xf>
    <xf numFmtId="0" fontId="11"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1" fillId="3" borderId="42" xfId="0" applyFont="1" applyFill="1" applyBorder="1" applyProtection="1">
      <protection locked="0"/>
    </xf>
    <xf numFmtId="0" fontId="1" fillId="3" borderId="11" xfId="0" applyFont="1" applyFill="1" applyBorder="1" applyProtection="1">
      <protection locked="0"/>
    </xf>
    <xf numFmtId="0" fontId="24" fillId="0" borderId="17" xfId="1" applyFont="1" applyBorder="1" applyAlignment="1" applyProtection="1">
      <alignment horizontal="center" vertical="center" wrapText="1"/>
      <protection locked="0"/>
    </xf>
    <xf numFmtId="0" fontId="24" fillId="0" borderId="17" xfId="0" applyFont="1" applyBorder="1" applyAlignment="1" applyProtection="1">
      <alignment horizontal="center" vertical="center" wrapText="1"/>
      <protection locked="0"/>
    </xf>
    <xf numFmtId="9" fontId="24" fillId="0" borderId="18" xfId="0" applyNumberFormat="1" applyFont="1" applyBorder="1" applyAlignment="1">
      <alignment horizontal="center" vertical="center" wrapText="1"/>
    </xf>
    <xf numFmtId="0" fontId="24" fillId="0" borderId="23" xfId="0" applyFont="1" applyBorder="1" applyAlignment="1">
      <alignment horizontal="center" vertical="center" wrapText="1"/>
    </xf>
    <xf numFmtId="0" fontId="24" fillId="0" borderId="42" xfId="1" applyFont="1" applyBorder="1" applyAlignment="1" applyProtection="1">
      <alignment horizontal="center" vertical="center" wrapText="1"/>
      <protection locked="0"/>
    </xf>
    <xf numFmtId="0" fontId="24" fillId="0" borderId="19" xfId="1" applyFont="1" applyBorder="1" applyAlignment="1" applyProtection="1">
      <alignment horizontal="center" vertical="center" wrapText="1"/>
      <protection locked="0"/>
    </xf>
    <xf numFmtId="0" fontId="24" fillId="0" borderId="42" xfId="0" applyFont="1" applyBorder="1" applyAlignment="1" applyProtection="1">
      <alignment horizontal="center" vertical="center" wrapText="1"/>
      <protection locked="0"/>
    </xf>
    <xf numFmtId="0" fontId="24" fillId="0" borderId="19" xfId="0" applyFont="1" applyBorder="1" applyAlignment="1" applyProtection="1">
      <alignment horizontal="center" vertical="center" wrapText="1"/>
      <protection locked="0"/>
    </xf>
    <xf numFmtId="0" fontId="40" fillId="0" borderId="0" xfId="0" applyFont="1" applyAlignment="1">
      <alignment vertical="center" wrapText="1"/>
    </xf>
    <xf numFmtId="0" fontId="29" fillId="0" borderId="0" xfId="0" applyFont="1" applyAlignment="1">
      <alignment vertical="center" wrapText="1"/>
    </xf>
    <xf numFmtId="0" fontId="24" fillId="0" borderId="38" xfId="0" applyFont="1" applyBorder="1" applyAlignment="1">
      <alignment horizontal="center" vertical="center" wrapText="1"/>
    </xf>
    <xf numFmtId="0" fontId="24" fillId="0" borderId="41" xfId="0" applyFont="1" applyBorder="1" applyAlignment="1">
      <alignment horizontal="center" vertical="center" wrapText="1"/>
    </xf>
    <xf numFmtId="0" fontId="24" fillId="0" borderId="38" xfId="0" applyFont="1" applyBorder="1" applyAlignment="1">
      <alignment vertical="center" wrapText="1"/>
    </xf>
    <xf numFmtId="0" fontId="24" fillId="0" borderId="39" xfId="0" applyFont="1" applyBorder="1" applyAlignment="1">
      <alignment vertical="center" wrapText="1"/>
    </xf>
    <xf numFmtId="0" fontId="24" fillId="0" borderId="18" xfId="0" applyFont="1" applyBorder="1" applyAlignment="1" applyProtection="1">
      <alignment vertical="center" wrapText="1"/>
      <protection locked="0"/>
    </xf>
    <xf numFmtId="0" fontId="24" fillId="0" borderId="34" xfId="0" applyFont="1" applyBorder="1" applyAlignment="1" applyProtection="1">
      <alignment vertical="center" wrapText="1"/>
      <protection locked="0"/>
    </xf>
    <xf numFmtId="0" fontId="24" fillId="3" borderId="18" xfId="0" applyFont="1" applyFill="1" applyBorder="1" applyAlignment="1" applyProtection="1">
      <alignment vertical="center" wrapText="1"/>
      <protection locked="0"/>
    </xf>
    <xf numFmtId="0" fontId="24" fillId="3" borderId="34" xfId="0" applyFont="1" applyFill="1" applyBorder="1" applyAlignment="1" applyProtection="1">
      <alignment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9" fontId="24" fillId="0" borderId="17" xfId="0" applyNumberFormat="1" applyFont="1" applyBorder="1" applyAlignment="1">
      <alignment horizontal="center" vertical="center" wrapText="1"/>
    </xf>
    <xf numFmtId="0" fontId="24" fillId="3" borderId="49" xfId="0" applyFont="1" applyFill="1" applyBorder="1" applyAlignment="1">
      <alignment horizontal="left" vertical="center" wrapText="1"/>
    </xf>
    <xf numFmtId="0" fontId="24" fillId="3" borderId="21" xfId="0" applyFont="1" applyFill="1" applyBorder="1" applyAlignment="1">
      <alignment horizontal="left"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54" xfId="0" applyFont="1" applyBorder="1" applyAlignment="1">
      <alignment horizontal="center" vertical="center" wrapText="1"/>
    </xf>
    <xf numFmtId="0" fontId="24" fillId="3" borderId="28" xfId="1" applyFont="1" applyFill="1" applyBorder="1" applyAlignment="1" applyProtection="1">
      <alignment horizontal="center" vertical="center" wrapText="1"/>
      <protection locked="0"/>
    </xf>
    <xf numFmtId="0" fontId="24" fillId="3" borderId="30" xfId="1" applyFont="1" applyFill="1" applyBorder="1" applyAlignment="1" applyProtection="1">
      <alignment horizontal="center" vertical="center" wrapText="1"/>
      <protection locked="0"/>
    </xf>
    <xf numFmtId="0" fontId="24" fillId="3" borderId="31" xfId="1" applyFont="1" applyFill="1" applyBorder="1" applyAlignment="1" applyProtection="1">
      <alignment horizontal="center" vertical="center" wrapText="1"/>
      <protection locked="0"/>
    </xf>
    <xf numFmtId="0" fontId="24" fillId="3" borderId="33" xfId="1" applyFont="1" applyFill="1" applyBorder="1" applyAlignment="1" applyProtection="1">
      <alignment horizontal="center" vertical="center" wrapText="1"/>
      <protection locked="0"/>
    </xf>
    <xf numFmtId="0" fontId="24" fillId="3" borderId="17" xfId="1" applyFont="1" applyFill="1" applyBorder="1" applyAlignment="1" applyProtection="1">
      <alignment horizontal="center" vertical="center" wrapText="1"/>
      <protection locked="0"/>
    </xf>
    <xf numFmtId="0" fontId="23" fillId="8" borderId="43" xfId="0" applyFont="1" applyFill="1" applyBorder="1" applyAlignment="1">
      <alignment horizontal="center" vertical="center"/>
    </xf>
    <xf numFmtId="0" fontId="22" fillId="8" borderId="13" xfId="0" applyFont="1" applyFill="1" applyBorder="1" applyAlignment="1">
      <alignment horizontal="center" vertical="center"/>
    </xf>
    <xf numFmtId="0" fontId="22" fillId="8" borderId="44" xfId="0" applyFont="1" applyFill="1" applyBorder="1" applyAlignment="1">
      <alignment horizontal="center" vertical="center"/>
    </xf>
    <xf numFmtId="0" fontId="30" fillId="8" borderId="45" xfId="0" applyFont="1" applyFill="1" applyBorder="1" applyAlignment="1">
      <alignment horizontal="center" vertical="center"/>
    </xf>
    <xf numFmtId="0" fontId="22" fillId="8" borderId="25" xfId="0" applyFont="1" applyFill="1" applyBorder="1" applyAlignment="1">
      <alignment horizontal="center" vertical="center"/>
    </xf>
    <xf numFmtId="0" fontId="22" fillId="8" borderId="46" xfId="0" applyFont="1" applyFill="1" applyBorder="1" applyAlignment="1">
      <alignment horizontal="center" vertical="center"/>
    </xf>
    <xf numFmtId="0" fontId="24" fillId="8" borderId="0" xfId="0" applyFont="1" applyFill="1" applyAlignment="1">
      <alignment horizontal="center" vertical="center"/>
    </xf>
    <xf numFmtId="0" fontId="7" fillId="3" borderId="47" xfId="0" applyFont="1" applyFill="1" applyBorder="1" applyAlignment="1">
      <alignment horizontal="center" vertical="center" wrapText="1"/>
    </xf>
    <xf numFmtId="0" fontId="7" fillId="3" borderId="48" xfId="0" applyFont="1" applyFill="1" applyBorder="1" applyAlignment="1">
      <alignment horizontal="center" vertical="center" wrapText="1"/>
    </xf>
    <xf numFmtId="0" fontId="25" fillId="8" borderId="17" xfId="0" applyFont="1" applyFill="1" applyBorder="1"/>
    <xf numFmtId="0" fontId="7" fillId="4" borderId="47" xfId="0" applyFont="1" applyFill="1" applyBorder="1" applyAlignment="1">
      <alignment horizontal="center" vertical="center" wrapText="1"/>
    </xf>
    <xf numFmtId="0" fontId="7" fillId="4" borderId="46" xfId="0" applyFont="1" applyFill="1" applyBorder="1" applyAlignment="1">
      <alignment horizontal="center" vertical="center" wrapText="1"/>
    </xf>
    <xf numFmtId="0" fontId="7" fillId="3" borderId="47" xfId="0" applyFont="1" applyFill="1" applyBorder="1" applyAlignment="1">
      <alignment horizontal="center" vertical="center" textRotation="90" wrapText="1"/>
    </xf>
    <xf numFmtId="0" fontId="7" fillId="3" borderId="48" xfId="0" applyFont="1" applyFill="1" applyBorder="1" applyAlignment="1">
      <alignment horizontal="center" vertical="center" textRotation="90" wrapText="1"/>
    </xf>
    <xf numFmtId="0" fontId="7" fillId="3" borderId="45" xfId="0" applyFont="1" applyFill="1" applyBorder="1" applyAlignment="1">
      <alignment horizontal="center" vertical="center" textRotation="90" wrapText="1"/>
    </xf>
    <xf numFmtId="0" fontId="43" fillId="3" borderId="43" xfId="0"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5" xfId="0" applyFont="1" applyFill="1" applyBorder="1" applyAlignment="1">
      <alignment horizontal="center" vertical="center" wrapText="1"/>
    </xf>
    <xf numFmtId="0" fontId="7" fillId="3" borderId="46" xfId="0" applyFont="1" applyFill="1" applyBorder="1" applyAlignment="1">
      <alignment horizontal="center" vertical="center" wrapText="1"/>
    </xf>
    <xf numFmtId="0" fontId="24" fillId="8" borderId="17" xfId="0" applyFont="1" applyFill="1" applyBorder="1" applyProtection="1">
      <protection locked="0"/>
    </xf>
    <xf numFmtId="0" fontId="24" fillId="8" borderId="17" xfId="0" applyFont="1" applyFill="1" applyBorder="1"/>
    <xf numFmtId="0" fontId="24" fillId="0" borderId="17" xfId="0" applyFont="1" applyBorder="1" applyAlignment="1" applyProtection="1">
      <alignment vertical="center" wrapText="1"/>
      <protection locked="0"/>
    </xf>
    <xf numFmtId="0" fontId="24" fillId="0" borderId="27" xfId="0" applyFont="1" applyBorder="1" applyAlignment="1" applyProtection="1">
      <alignment vertical="center" wrapText="1"/>
      <protection locked="0"/>
    </xf>
    <xf numFmtId="9" fontId="24" fillId="0" borderId="23" xfId="0" applyNumberFormat="1" applyFont="1" applyBorder="1" applyAlignment="1">
      <alignment horizontal="center" vertical="center" wrapText="1"/>
    </xf>
    <xf numFmtId="0" fontId="24" fillId="0" borderId="31" xfId="0" applyFont="1" applyBorder="1" applyAlignment="1" applyProtection="1">
      <alignment vertical="center" wrapText="1"/>
      <protection locked="0"/>
    </xf>
    <xf numFmtId="0" fontId="24" fillId="0" borderId="50" xfId="0" applyFont="1" applyBorder="1" applyAlignment="1" applyProtection="1">
      <alignment vertical="center" wrapText="1"/>
      <protection locked="0"/>
    </xf>
    <xf numFmtId="0" fontId="24" fillId="0" borderId="38" xfId="2" applyFont="1" applyBorder="1" applyAlignment="1">
      <alignment horizontal="left" vertical="center" wrapText="1"/>
    </xf>
    <xf numFmtId="0" fontId="24" fillId="0" borderId="41" xfId="2" applyFont="1" applyBorder="1" applyAlignment="1">
      <alignment horizontal="left" vertical="center" wrapText="1"/>
    </xf>
    <xf numFmtId="0" fontId="0" fillId="0" borderId="39" xfId="0" applyBorder="1" applyAlignment="1">
      <alignment vertical="center" wrapText="1"/>
    </xf>
    <xf numFmtId="0" fontId="0" fillId="0" borderId="23" xfId="0" applyBorder="1" applyAlignment="1">
      <alignment horizontal="center" vertical="center" wrapText="1"/>
    </xf>
    <xf numFmtId="0" fontId="7" fillId="3" borderId="47" xfId="0" applyFont="1" applyFill="1" applyBorder="1" applyAlignment="1" applyProtection="1">
      <alignment horizontal="center" vertical="center" wrapText="1"/>
      <protection locked="0"/>
    </xf>
    <xf numFmtId="0" fontId="7" fillId="3" borderId="48" xfId="0" applyFont="1" applyFill="1" applyBorder="1" applyAlignment="1" applyProtection="1">
      <alignment horizontal="center" vertical="center" wrapText="1"/>
      <protection locked="0"/>
    </xf>
    <xf numFmtId="0" fontId="35" fillId="7" borderId="31" xfId="0" applyFont="1" applyFill="1" applyBorder="1" applyAlignment="1" applyProtection="1">
      <alignment horizontal="left" vertical="center" wrapText="1"/>
      <protection locked="0"/>
    </xf>
    <xf numFmtId="0" fontId="35" fillId="0" borderId="32" xfId="0" applyFont="1" applyBorder="1" applyAlignment="1" applyProtection="1">
      <alignment wrapText="1"/>
      <protection locked="0"/>
    </xf>
    <xf numFmtId="0" fontId="35" fillId="0" borderId="33" xfId="0" applyFont="1" applyBorder="1" applyAlignment="1" applyProtection="1">
      <alignment wrapText="1"/>
      <protection locked="0"/>
    </xf>
    <xf numFmtId="0" fontId="31" fillId="0" borderId="28"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51" fillId="0" borderId="51" xfId="0" applyFont="1" applyBorder="1" applyAlignment="1" applyProtection="1">
      <alignment wrapText="1"/>
      <protection locked="0"/>
    </xf>
    <xf numFmtId="0" fontId="0" fillId="0" borderId="52" xfId="0" applyBorder="1" applyAlignment="1" applyProtection="1">
      <alignment wrapText="1"/>
      <protection locked="0"/>
    </xf>
    <xf numFmtId="0" fontId="0" fillId="0" borderId="53" xfId="0" applyBorder="1" applyAlignment="1" applyProtection="1">
      <alignment wrapText="1"/>
      <protection locked="0"/>
    </xf>
    <xf numFmtId="0" fontId="18" fillId="0" borderId="29" xfId="1" applyFont="1" applyBorder="1" applyAlignment="1">
      <alignment horizontal="left" wrapText="1"/>
    </xf>
    <xf numFmtId="0" fontId="18" fillId="0" borderId="0" xfId="1" applyFont="1" applyAlignment="1">
      <alignment horizontal="left" wrapText="1"/>
    </xf>
    <xf numFmtId="0" fontId="1" fillId="3" borderId="10" xfId="1" applyFont="1" applyFill="1" applyBorder="1" applyProtection="1">
      <protection locked="0"/>
    </xf>
    <xf numFmtId="0" fontId="1" fillId="3" borderId="11" xfId="1" applyFont="1" applyFill="1" applyBorder="1" applyProtection="1">
      <protection locked="0"/>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31" fillId="2" borderId="42" xfId="1" applyFont="1" applyFill="1" applyBorder="1" applyAlignment="1">
      <alignment horizontal="center" wrapText="1"/>
    </xf>
    <xf numFmtId="0" fontId="31" fillId="2" borderId="11" xfId="1" applyFont="1" applyFill="1" applyBorder="1" applyAlignment="1">
      <alignment horizontal="center" wrapText="1"/>
    </xf>
    <xf numFmtId="0" fontId="11"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1" fillId="3" borderId="10" xfId="0" applyFont="1" applyFill="1" applyBorder="1" applyProtection="1">
      <protection locked="0"/>
    </xf>
    <xf numFmtId="0" fontId="36"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9"/>
  <sheetViews>
    <sheetView tabSelected="1" view="pageBreakPreview" zoomScaleNormal="100" zoomScaleSheetLayoutView="100" workbookViewId="0"/>
  </sheetViews>
  <sheetFormatPr defaultColWidth="12.85546875" defaultRowHeight="12.75" x14ac:dyDescent="0.2"/>
  <cols>
    <col min="1" max="1" width="3.5703125" customWidth="1"/>
    <col min="2" max="2" width="15.85546875" customWidth="1"/>
    <col min="3" max="3" width="30.42578125" customWidth="1"/>
    <col min="4" max="4" width="4.7109375" bestFit="1" customWidth="1"/>
    <col min="5" max="5" width="31.7109375" customWidth="1"/>
    <col min="6" max="6" width="23.140625" customWidth="1"/>
    <col min="7" max="7" width="27.7109375" bestFit="1" customWidth="1"/>
    <col min="8" max="8" width="10.28515625" bestFit="1" customWidth="1"/>
    <col min="9" max="9" width="27.7109375" bestFit="1" customWidth="1"/>
    <col min="10" max="10" width="10.28515625" bestFit="1" customWidth="1"/>
  </cols>
  <sheetData>
    <row r="1" spans="1:10" ht="24.75" customHeight="1" x14ac:dyDescent="0.2">
      <c r="B1" s="222" t="s">
        <v>240</v>
      </c>
      <c r="C1" s="223"/>
      <c r="D1" s="223"/>
      <c r="E1" s="223"/>
      <c r="F1" s="223"/>
      <c r="G1" s="223"/>
      <c r="H1" s="223"/>
      <c r="I1" s="223"/>
      <c r="J1" s="224"/>
    </row>
    <row r="2" spans="1:10" ht="21.95" customHeight="1" x14ac:dyDescent="0.2">
      <c r="B2" s="225" t="s">
        <v>0</v>
      </c>
      <c r="C2" s="226"/>
      <c r="D2" s="226"/>
      <c r="E2" s="226"/>
      <c r="F2" s="226"/>
      <c r="G2" s="226"/>
      <c r="H2" s="226"/>
      <c r="I2" s="226"/>
      <c r="J2" s="227"/>
    </row>
    <row r="3" spans="1:10" ht="36" x14ac:dyDescent="0.2">
      <c r="A3" s="30" t="s">
        <v>1</v>
      </c>
      <c r="B3" s="217" t="s">
        <v>2</v>
      </c>
      <c r="C3" s="217" t="s">
        <v>3</v>
      </c>
      <c r="D3" s="217" t="s">
        <v>4</v>
      </c>
      <c r="E3" s="217" t="s">
        <v>5</v>
      </c>
      <c r="F3" s="217" t="s">
        <v>6</v>
      </c>
      <c r="G3" s="218" t="s">
        <v>7</v>
      </c>
      <c r="H3" s="217" t="s">
        <v>8</v>
      </c>
      <c r="I3" s="218" t="s">
        <v>9</v>
      </c>
      <c r="J3" s="217" t="s">
        <v>8</v>
      </c>
    </row>
    <row r="4" spans="1:10" ht="348" x14ac:dyDescent="0.2">
      <c r="A4" s="184">
        <f>'2. SCHEDA VAL. FIN. OB.'!A9</f>
        <v>2</v>
      </c>
      <c r="B4" s="135" t="str">
        <f>'2. SCHEDA VAL. FIN. OB.'!B9</f>
        <v>Strategico - PSA- TRAIETTORIA Semplificazione e Università Agile </v>
      </c>
      <c r="C4" s="135" t="str">
        <f>'2. SCHEDA VAL. FIN. OB.'!C9</f>
        <v xml:space="preserve">Rafforzamento del livello di tutela dei dati personali.                                                                                   
Aggiornamento del Registro dei trattamenti di Ateneo ad opera dei Referenti del trattamento come individuati dall’art. 7 del Regolamento di Ateneo in materia di trattamento dei Dati Personali, emanato con D.R. 2088/2019: 
A) Implementazione delle unità di personale delegate all’utilizzo della piattaforma Data Protection Manager (DPM) 
B) illustrazione da parte della società e dal CSI del funzionamento della piattaforma DPM
C) definizione istruzioni operative
D) analisi dei dati presenti nel Registro del trattamento dei dati 
E) validazione del Registro del trattamento dei dati </v>
      </c>
      <c r="D4" s="185">
        <f>'2. SCHEDA VAL. FIN. OB.'!D9</f>
        <v>0.1</v>
      </c>
      <c r="E4" s="135" t="str">
        <f>'2. SCHEDA VAL. FIN. OB.'!E9</f>
        <v>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
(per A), B), C), Dirigente dell'Area Legale, n.q. di RpD)
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
(per D), E): Tutti i Dirigenti, ciascuno per la parte di competenza dell'Area)
cfr. anche obiettivo 2_2024 riportato nella tabella 2.2.3</v>
      </c>
      <c r="F4" s="135" t="str">
        <f>'2. SCHEDA VAL. FIN. OB.'!F9</f>
        <v>A) si, entro il 15/3/2024
B) entro 15 giorni dalla conoscenza dei delegati determinazione del calendario della o delle giornate di presentazione
C) 100% entro 30 giorni dalla giornata/e formativa/e
D)  100% entro il 18.11.2024
E)  SI, entro il 16.12.2024</v>
      </c>
      <c r="G4" s="186"/>
      <c r="H4" s="186"/>
      <c r="I4" s="186"/>
      <c r="J4" s="186"/>
    </row>
    <row r="5" spans="1:10" ht="108" x14ac:dyDescent="0.2">
      <c r="A5" s="184">
        <f>'2. SCHEDA VAL. FIN. OB.'!A10</f>
        <v>3</v>
      </c>
      <c r="B5" s="135" t="str">
        <f>'2. SCHEDA VAL. FIN. OB.'!B10</f>
        <v xml:space="preserve">Parità di Genere - GEP – Azione n. 6 </v>
      </c>
      <c r="C5" s="135" t="str">
        <f>'2. SCHEDA VAL. FIN. OB.'!C10</f>
        <v>Revisione del linguaggio di genere nella comunicazione istituzionale/amministrativa                                              
Adozione in Ateneo di un linguaggio inclusivo e rispettoso del genere                                                                
Revisione della Modulistica amministrativa in ottica di genere</v>
      </c>
      <c r="D5" s="185">
        <f>'2. SCHEDA VAL. FIN. OB.'!D10</f>
        <v>0.01</v>
      </c>
      <c r="E5" s="135" t="str">
        <f>'2. SCHEDA VAL. FIN. OB.'!E10</f>
        <v>A) %  di moduli revisionati rispetto ai moduli amministrativi già pubblicati sul sito web di Ateneo, nella sezione Modulistica
B) %  di moduli 'neutri nel genere' rispetto al totale dei nuovi moduli pubblicati nel 2024
(N.B. qualora nel 2024 non vi siano moduli da revisionare né moduli nuovi, al presente obiettivo è assegnato un peso pari a zero)</v>
      </c>
      <c r="F5" s="135" t="str">
        <f>'2. SCHEDA VAL. FIN. OB.'!F10</f>
        <v>a) 90% dei moduli già pubblicati (prima del 2024)
B) 100% dei nuovi moduli pubblicati nel 2024</v>
      </c>
      <c r="G5" s="186"/>
      <c r="H5" s="186"/>
      <c r="I5" s="186"/>
      <c r="J5" s="186"/>
    </row>
    <row r="6" spans="1:10" ht="204" x14ac:dyDescent="0.2">
      <c r="A6" s="184">
        <f>'2. SCHEDA VAL. FIN. OB.'!A11</f>
        <v>4</v>
      </c>
      <c r="B6" s="135" t="str">
        <f>'2. SCHEDA VAL. FIN. OB.'!B11</f>
        <v xml:space="preserve">Strategico - PSA- TRAIETTORIA Semplificazione e Università Agile 
Parità di Genere - GEP - Azione 1A - Lavoro Agile </v>
      </c>
      <c r="C6" s="135" t="str">
        <f>'2. SCHEDA VAL. FIN. OB.'!C11</f>
        <v xml:space="preserve">Formazione rivolta al personale dirigenziale e  personale tecnico-amministrativo per lo sviluppo individuale e professionale
Rafforzamento delle conoscenze e delle competenze </v>
      </c>
      <c r="D6" s="185">
        <f>'2. SCHEDA VAL. FIN. OB.'!D11</f>
        <v>0.15</v>
      </c>
      <c r="E6" s="135" t="str">
        <f>'2. SCHEDA VAL. FIN. OB.'!E11</f>
        <v>A) n. ore di formazione/anno fruite da ciascun/a dirigente
B) % unità di personale t.a. per i quali viene definito il piano formativo personalizzato (almeno 24 ore/formazione)</v>
      </c>
      <c r="F6" s="135" t="str">
        <f>'2. SCHEDA VAL. FIN. OB.'!F11</f>
        <v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v>
      </c>
      <c r="G6" s="186"/>
      <c r="H6" s="186"/>
      <c r="I6" s="186"/>
      <c r="J6" s="186"/>
    </row>
    <row r="7" spans="1:10" ht="300" x14ac:dyDescent="0.2">
      <c r="A7" s="184">
        <f>'2. SCHEDA VAL. FIN. OB.'!A12</f>
        <v>7</v>
      </c>
      <c r="B7" s="135" t="str">
        <f>'2. SCHEDA VAL. FIN. OB.'!B12</f>
        <v>Etica e Trasparenza</v>
      </c>
      <c r="C7" s="135" t="str">
        <f>'2. SCHEDA VAL. FIN. OB.'!C12</f>
        <v>Rafforzamento e difesa dei valori etici e dell’integrità nella comunità accademica. 
Attuazione, per la parte di competenza, delle seguenti azioni, come precisato nella tabella 2.2.2 AT -  ob Dir allegata al PIAO :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v>
      </c>
      <c r="D7" s="185">
        <f>'2. SCHEDA VAL. FIN. OB.'!D12</f>
        <v>0.15</v>
      </c>
      <c r="E7" s="135" t="str">
        <f>'2. SCHEDA VAL. FIN. OB.'!E12</f>
        <v xml:space="preserve">A. percentuale di ore fruite rispetto al n. minimo di 8 ore di formazione obbligatoria (v. dettagli in calce al presente foglio, nella nota ob7.A).
B. Percentuale di attuazione - per la parte di competenza della propria Area e degli Uffici di afferenza - delle misure per la prevenzione della corruzione programmate nell'appendice 2.3.E al PIAO (v. dettagli in calce al presente foglio, nella nota ob7.B). 
C. Percentuale di attuazione - per la parte di competenza della propria Area e degli Uffici di afferenza- degli obblighi di pubblicazione riepilogati nell'appendice 2.3.C al PIAO (v. dettagli in calce al presente foglio, nella nota ob7.C).
D. rispetto dei termini di invio del I monitoraggio  e del II monitoraggio  dello stato di attuazione delle misure di trasparenza e prevenzione della corruzione (v. dettagli in calce al presente foglio, nella nota  ob7.D). 
E. invio del contributo entro il 29.11.2024, per la parte di competenza (v. dettagli in calce al presente foglio, nella nota  ob7.E). </v>
      </c>
      <c r="F7" s="185" t="str">
        <f>'2. SCHEDA VAL. FIN. OB.'!F12</f>
        <v xml:space="preserve">100%
</v>
      </c>
      <c r="G7" s="186"/>
      <c r="H7" s="186"/>
      <c r="I7" s="186"/>
      <c r="J7" s="186"/>
    </row>
    <row r="8" spans="1:10" ht="60" x14ac:dyDescent="0.2">
      <c r="A8" s="184">
        <f>'2. SCHEDA VAL. FIN. OB.'!A13</f>
        <v>8</v>
      </c>
      <c r="B8" s="135" t="str">
        <f>'2. SCHEDA VAL. FIN. OB.'!B13</f>
        <v>Etica e Trasparenza</v>
      </c>
      <c r="C8" s="135" t="str">
        <f>'2. SCHEDA VAL. FIN. OB.'!C13</f>
        <v xml:space="preserve">Rafforzamento e difesa dei valori etici e dell’integrità nella comunità accademica. 
Attuazione delle azioni di Ateneo finalizzate a conseguire le direttrici strategiche per l’etica e la trasparenza </v>
      </c>
      <c r="D8" s="185">
        <f>'2. SCHEDA VAL. FIN. OB.'!D13</f>
        <v>0.24</v>
      </c>
      <c r="E8" s="135" t="str">
        <f>'2. SCHEDA VAL. FIN. OB.'!E13</f>
        <v xml:space="preserve">Percentuale di attuazione di tutte le azioni programmate nell'appendice 2.3.A al PIAO </v>
      </c>
      <c r="F8" s="185">
        <f>'2. SCHEDA VAL. FIN. OB.'!F13</f>
        <v>1</v>
      </c>
      <c r="G8" s="186"/>
      <c r="H8" s="186"/>
      <c r="I8" s="186"/>
      <c r="J8" s="186"/>
    </row>
    <row r="9" spans="1:10" ht="252" x14ac:dyDescent="0.2">
      <c r="A9" s="184">
        <f>'2. SCHEDA VAL. FIN. OB.'!A14</f>
        <v>11</v>
      </c>
      <c r="B9" s="135" t="str">
        <f>'2. SCHEDA VAL. FIN. OB.'!B14</f>
        <v>Strategico - PSA- TRAIETTORIA Semplificazione e Università Agile </v>
      </c>
      <c r="C9" s="135" t="str">
        <f>'2. SCHEDA VAL. FIN. OB.'!C14</f>
        <v>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v>
      </c>
      <c r="D9" s="185">
        <f>'2. SCHEDA VAL. FIN. OB.'!D14</f>
        <v>0.08</v>
      </c>
      <c r="E9" s="135" t="str">
        <f>'2. SCHEDA VAL. FIN. OB.'!E14</f>
        <v>Stato di avanzamento
(N.B. qualora nel 2024 sia assegnato  un peso pari a zero al precedente obiettivo n.3, al presente obiettivo è assegnato un peso pari al 9% )</v>
      </c>
      <c r="F9" s="185" t="str">
        <f>'2. SCHEDA VAL. FIN. OB.'!F14</f>
        <v>A) relazione al DG , da inviare via PEC all'indirizzo uff.organizzazione@pec.unina.it entro il 31/10/2024, con indicazione:
- delle criticità rilevate e dell'analisi effettuata;
- delle azioni di miglioramento progettate ed avviate;
- delle ulteriori azioni di miglioramento proposte;
(tutte/i le/i Dirigenti delle Aree)
B) definizione da parte del DG delle azioni di miglioramento da realizzare con priorità, con conseguente definizione anche  di obiettivi sfidanti da assegnare ai dirigenti 
(DG)</v>
      </c>
      <c r="G9" s="186"/>
      <c r="H9" s="186"/>
      <c r="I9" s="186"/>
      <c r="J9" s="186"/>
    </row>
    <row r="10" spans="1:10" ht="96" x14ac:dyDescent="0.2">
      <c r="A10" s="184">
        <f>'2. SCHEDA VAL. FIN. OB.'!A15</f>
        <v>12</v>
      </c>
      <c r="B10" s="135" t="str">
        <f>'2. SCHEDA VAL. FIN. OB.'!B15</f>
        <v>Strategico - PSA- TRAIETTORIA Semplificazione e Università Agile </v>
      </c>
      <c r="C10" s="135" t="str">
        <f>'2. SCHEDA VAL. FIN. OB.'!C15</f>
        <v>Revisione  corpus regolamentare
Aggiornamento/revisione dei Regolamenti di Ateneo</v>
      </c>
      <c r="D10" s="185">
        <f>'2. SCHEDA VAL. FIN. OB.'!D15</f>
        <v>0.1</v>
      </c>
      <c r="E10" s="135" t="str">
        <f>'2. SCHEDA VAL. FIN. OB.'!E15</f>
        <v>a) individuazione dei Regolamenti di competenza di ciascuna Area che necessitano di revisione/aggiornamento prioritariamente
b) percentuale di Regolamenti revisionati/aggiornati, rispetto a quelli indicati per ciascun'Area  dal DG a seguito della verifica di massima</v>
      </c>
      <c r="F10" s="185" t="str">
        <f>'2. SCHEDA VAL. FIN. OB.'!F15</f>
        <v xml:space="preserve">
A) SI, con invio al DG entro il 31.5.2024 di un elenco in ordine di priorità;
B) 100%, con invio al DG del testo proposto entro il 31.12.2024</v>
      </c>
      <c r="G10" s="186"/>
      <c r="H10" s="186"/>
      <c r="I10" s="186"/>
      <c r="J10" s="186"/>
    </row>
    <row r="11" spans="1:10" ht="60" x14ac:dyDescent="0.2">
      <c r="A11" s="184">
        <f>'2. SCHEDA VAL. FIN. OB.'!A16</f>
        <v>13</v>
      </c>
      <c r="B11" s="135" t="str">
        <f>'2. SCHEDA VAL. FIN. OB.'!B16</f>
        <v>Strategico - PSA- TRAIETTORIA Semplificazione e Università Agile </v>
      </c>
      <c r="C11" s="135" t="str">
        <f>'2. SCHEDA VAL. FIN. OB.'!C16</f>
        <v>Valutazione della Performance del personale
Progettazione, sperimentazione e messa in esercizio di nuovi metodi di valutazione</v>
      </c>
      <c r="D11" s="185">
        <f>'2. SCHEDA VAL. FIN. OB.'!D16</f>
        <v>0.15</v>
      </c>
      <c r="E11" s="135" t="str">
        <f>'2. SCHEDA VAL. FIN. OB.'!E16</f>
        <v>stato di avanzamento</v>
      </c>
      <c r="F11" s="185" t="str">
        <f>'2. SCHEDA VAL. FIN. OB.'!F16</f>
        <v>Invio entro il 31.10.2024 al DG di una  proposta di metodi di valutazione 360 gradi e di possibili meccanismi di calibrazione</v>
      </c>
      <c r="G11" s="186"/>
      <c r="H11" s="186"/>
      <c r="I11" s="186"/>
      <c r="J11" s="186"/>
    </row>
    <row r="12" spans="1:10" ht="132" x14ac:dyDescent="0.2">
      <c r="A12" s="184">
        <f>'2. SCHEDA VAL. FIN. OB.'!A17</f>
        <v>16</v>
      </c>
      <c r="B12" s="135" t="str">
        <f>'2. SCHEDA VAL. FIN. OB.'!B17</f>
        <v>Strategico - PSA- TRAIETTORIA Semplificazione e Università Agile </v>
      </c>
      <c r="C12" s="135" t="str">
        <f>'2. SCHEDA VAL. FIN. OB.'!C17</f>
        <v xml:space="preserve">
Monitoraggio e rispetto dei tempi di pagamento (art. 4 bis, d.l. 13/2023, conv. con l. 41/23)
 Ottemperanza alle istruzioni operative di Ateneo in materia</v>
      </c>
      <c r="D12" s="185">
        <f>'2. SCHEDA VAL. FIN. OB.'!D17</f>
        <v>0.02</v>
      </c>
      <c r="E12" s="135" t="str">
        <f>'2. SCHEDA VAL. FIN. OB.'!E17</f>
        <v>%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v>
      </c>
      <c r="F12" s="185" t="str">
        <f>'2. SCHEDA VAL. FIN. OB.'!F17</f>
        <v>100%
Ai fini della verifica del conseguimento del target: v. dettagli in calce al presente foglio, nella nota ob16.</v>
      </c>
      <c r="G12" s="186"/>
      <c r="H12" s="186"/>
      <c r="I12" s="186"/>
      <c r="J12" s="186"/>
    </row>
    <row r="14" spans="1:10" s="216" customFormat="1" ht="93" customHeight="1" x14ac:dyDescent="0.2">
      <c r="B14" s="220" t="s">
        <v>10</v>
      </c>
      <c r="C14" s="220"/>
      <c r="D14" s="220"/>
      <c r="E14" s="220"/>
      <c r="F14" s="220"/>
      <c r="G14" s="220"/>
      <c r="H14" s="220"/>
      <c r="I14" s="220"/>
    </row>
    <row r="15" spans="1:10" s="216" customFormat="1" ht="67.5" customHeight="1" x14ac:dyDescent="0.2">
      <c r="B15" s="220" t="s">
        <v>11</v>
      </c>
      <c r="C15" s="220"/>
      <c r="D15" s="220"/>
      <c r="E15" s="220"/>
      <c r="F15" s="220"/>
      <c r="G15" s="220"/>
      <c r="H15" s="220"/>
      <c r="I15" s="220"/>
    </row>
    <row r="16" spans="1:10" s="216" customFormat="1" ht="72.95" customHeight="1" x14ac:dyDescent="0.2">
      <c r="B16" s="220" t="s">
        <v>12</v>
      </c>
      <c r="C16" s="220"/>
      <c r="D16" s="220"/>
      <c r="E16" s="220"/>
      <c r="F16" s="220"/>
      <c r="G16" s="220"/>
      <c r="H16" s="220"/>
      <c r="I16" s="220"/>
    </row>
    <row r="17" spans="2:9" s="216" customFormat="1" ht="176.25" customHeight="1" x14ac:dyDescent="0.2">
      <c r="B17" s="220" t="s">
        <v>13</v>
      </c>
      <c r="C17" s="220"/>
      <c r="D17" s="220"/>
      <c r="E17" s="220"/>
      <c r="F17" s="220"/>
      <c r="G17" s="220"/>
      <c r="H17" s="220"/>
      <c r="I17" s="220"/>
    </row>
    <row r="18" spans="2:9" s="216" customFormat="1" ht="69" customHeight="1" x14ac:dyDescent="0.2">
      <c r="B18" s="220" t="s">
        <v>14</v>
      </c>
      <c r="C18" s="220"/>
      <c r="D18" s="220"/>
      <c r="E18" s="220"/>
      <c r="F18" s="220"/>
      <c r="G18" s="220"/>
      <c r="H18" s="220"/>
      <c r="I18" s="220"/>
    </row>
    <row r="19" spans="2:9" s="216" customFormat="1" ht="105" customHeight="1" x14ac:dyDescent="0.2">
      <c r="B19" s="221" t="s">
        <v>15</v>
      </c>
      <c r="C19" s="220"/>
      <c r="D19" s="220"/>
      <c r="E19" s="220"/>
      <c r="F19" s="220"/>
      <c r="G19" s="220"/>
      <c r="H19" s="220"/>
      <c r="I19" s="220"/>
    </row>
  </sheetData>
  <sheetProtection algorithmName="SHA-512" hashValue="23TrPtxH/RprkjegvCcN+nXIQh6E3XH0AiH+wTmLbsmxLSvT5Ee/lIgcE2fhCU09r4Yjvu7HsoTrmgKmLrpYNA==" saltValue="OtXbPchEWAvsgPPGJdR53A==" spinCount="100000" sheet="1" formatCells="0" formatColumns="0" formatRows="0"/>
  <mergeCells count="8">
    <mergeCell ref="B17:I17"/>
    <mergeCell ref="B18:I18"/>
    <mergeCell ref="B19:I19"/>
    <mergeCell ref="B1:J1"/>
    <mergeCell ref="B2:J2"/>
    <mergeCell ref="B14:I14"/>
    <mergeCell ref="B15:I15"/>
    <mergeCell ref="B16:I16"/>
  </mergeCells>
  <phoneticPr fontId="3" type="noConversion"/>
  <dataValidations count="1">
    <dataValidation type="list" allowBlank="1" showInputMessage="1" showErrorMessage="1" sqref="H4:H12 J4:J12"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6"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29"/>
  <sheetViews>
    <sheetView zoomScaleNormal="100" zoomScaleSheetLayoutView="100" workbookViewId="0"/>
  </sheetViews>
  <sheetFormatPr defaultRowHeight="12.75" x14ac:dyDescent="0.2"/>
  <cols>
    <col min="1" max="1" width="3.7109375" customWidth="1"/>
    <col min="2" max="2" width="18.85546875" customWidth="1"/>
    <col min="3" max="3" width="30.7109375" customWidth="1"/>
    <col min="4" max="4" width="5.5703125" customWidth="1"/>
    <col min="5" max="5" width="30.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52.5" customHeight="1" x14ac:dyDescent="0.2">
      <c r="B1" s="232" t="s">
        <v>16</v>
      </c>
      <c r="C1" s="233"/>
      <c r="D1" s="233"/>
      <c r="E1" s="233"/>
      <c r="F1" s="233"/>
      <c r="G1" s="233"/>
      <c r="H1" s="233"/>
      <c r="I1" s="233"/>
      <c r="J1" s="233"/>
      <c r="K1" s="233"/>
      <c r="L1" s="233"/>
      <c r="M1" s="234"/>
    </row>
    <row r="2" spans="1:13" ht="23.25" customHeight="1" x14ac:dyDescent="0.25">
      <c r="B2" s="124" t="s">
        <v>17</v>
      </c>
      <c r="C2" s="18"/>
      <c r="D2" s="19"/>
      <c r="E2" s="19"/>
      <c r="F2" s="19"/>
      <c r="G2" s="19"/>
      <c r="H2" s="19"/>
      <c r="I2" s="19"/>
      <c r="J2" s="19"/>
      <c r="K2" s="19"/>
      <c r="L2" s="19"/>
      <c r="M2" s="125"/>
    </row>
    <row r="3" spans="1:13" ht="10.5" customHeight="1" x14ac:dyDescent="0.25">
      <c r="B3" s="126"/>
      <c r="C3" s="16"/>
      <c r="D3" s="3"/>
      <c r="E3" s="3"/>
      <c r="F3" s="3"/>
      <c r="G3" s="3"/>
      <c r="H3" s="3"/>
      <c r="I3" s="3"/>
      <c r="J3" s="3"/>
      <c r="K3" s="3"/>
      <c r="L3" s="3"/>
      <c r="M3" s="127"/>
    </row>
    <row r="4" spans="1:13" s="33" customFormat="1" x14ac:dyDescent="0.2">
      <c r="B4" s="235" t="s">
        <v>18</v>
      </c>
      <c r="C4" s="236"/>
      <c r="D4" s="236"/>
      <c r="E4" s="236"/>
      <c r="F4" s="236"/>
      <c r="G4" s="32"/>
      <c r="H4" s="32"/>
      <c r="I4" s="32"/>
      <c r="J4" s="136"/>
      <c r="K4" s="136"/>
      <c r="L4" s="136"/>
      <c r="M4" s="128"/>
    </row>
    <row r="5" spans="1:13" s="33" customFormat="1" x14ac:dyDescent="0.2">
      <c r="B5" s="235" t="s">
        <v>19</v>
      </c>
      <c r="C5" s="236"/>
      <c r="D5" s="236"/>
      <c r="E5" s="236"/>
      <c r="F5" s="236"/>
      <c r="G5" s="32"/>
      <c r="H5" s="32"/>
      <c r="I5" s="32"/>
      <c r="J5" s="136"/>
      <c r="K5" s="136"/>
      <c r="L5" s="136"/>
      <c r="M5" s="128"/>
    </row>
    <row r="6" spans="1:13" s="33" customFormat="1" x14ac:dyDescent="0.2">
      <c r="B6" s="235" t="s">
        <v>20</v>
      </c>
      <c r="C6" s="236"/>
      <c r="D6" s="236"/>
      <c r="E6" s="236"/>
      <c r="F6" s="236"/>
      <c r="G6" s="32"/>
      <c r="H6" s="32"/>
      <c r="I6" s="32"/>
      <c r="J6" s="136"/>
      <c r="K6" s="136"/>
      <c r="L6" s="136"/>
      <c r="M6" s="128"/>
    </row>
    <row r="7" spans="1:13" ht="15.75" x14ac:dyDescent="0.25">
      <c r="B7" s="129"/>
      <c r="C7" s="13"/>
      <c r="D7" s="13"/>
      <c r="E7" s="14"/>
      <c r="F7" s="14"/>
      <c r="G7" s="14"/>
      <c r="H7" s="14"/>
      <c r="I7" s="14"/>
      <c r="J7" s="15"/>
      <c r="K7" s="15"/>
      <c r="L7" s="15"/>
      <c r="M7" s="130"/>
    </row>
    <row r="8" spans="1:13" ht="51" x14ac:dyDescent="0.2">
      <c r="A8" s="27" t="s">
        <v>1</v>
      </c>
      <c r="B8" s="27" t="s">
        <v>21</v>
      </c>
      <c r="C8" s="183" t="s">
        <v>22</v>
      </c>
      <c r="D8" s="27" t="s">
        <v>4</v>
      </c>
      <c r="E8" s="27" t="s">
        <v>5</v>
      </c>
      <c r="F8" s="27" t="s">
        <v>6</v>
      </c>
      <c r="G8" s="27" t="s">
        <v>23</v>
      </c>
      <c r="H8" s="28" t="s">
        <v>24</v>
      </c>
      <c r="I8" s="28" t="s">
        <v>25</v>
      </c>
      <c r="J8" s="131"/>
      <c r="K8" s="28" t="s">
        <v>26</v>
      </c>
      <c r="L8" s="29" t="s">
        <v>27</v>
      </c>
      <c r="M8" s="29" t="s">
        <v>28</v>
      </c>
    </row>
    <row r="9" spans="1:13" ht="384" x14ac:dyDescent="0.2">
      <c r="A9" s="184">
        <v>2</v>
      </c>
      <c r="B9" s="200" t="s">
        <v>29</v>
      </c>
      <c r="C9" s="201" t="s">
        <v>30</v>
      </c>
      <c r="D9" s="182">
        <v>0.1</v>
      </c>
      <c r="E9" s="163" t="s">
        <v>31</v>
      </c>
      <c r="F9" s="163" t="s">
        <v>32</v>
      </c>
      <c r="G9" s="64"/>
      <c r="H9" s="34"/>
      <c r="I9" s="34"/>
      <c r="J9" s="132"/>
      <c r="K9" s="35"/>
      <c r="L9" s="31">
        <f>+K9*D9</f>
        <v>0</v>
      </c>
      <c r="M9" s="187"/>
    </row>
    <row r="10" spans="1:13" ht="132" x14ac:dyDescent="0.2">
      <c r="A10" s="184">
        <v>3</v>
      </c>
      <c r="B10" s="200" t="s">
        <v>33</v>
      </c>
      <c r="C10" s="201" t="s">
        <v>34</v>
      </c>
      <c r="D10" s="182">
        <v>0.01</v>
      </c>
      <c r="E10" s="163" t="s">
        <v>35</v>
      </c>
      <c r="F10" s="163" t="s">
        <v>36</v>
      </c>
      <c r="G10" s="64"/>
      <c r="H10" s="34"/>
      <c r="I10" s="34"/>
      <c r="J10" s="132"/>
      <c r="K10" s="35"/>
      <c r="L10" s="31">
        <f t="shared" ref="L10:L13" si="0">+K10*D10</f>
        <v>0</v>
      </c>
      <c r="M10" s="187"/>
    </row>
    <row r="11" spans="1:13" ht="192" x14ac:dyDescent="0.2">
      <c r="A11" s="184">
        <v>4</v>
      </c>
      <c r="B11" s="200" t="s">
        <v>37</v>
      </c>
      <c r="C11" s="201" t="s">
        <v>38</v>
      </c>
      <c r="D11" s="182">
        <v>0.15</v>
      </c>
      <c r="E11" s="163" t="s">
        <v>39</v>
      </c>
      <c r="F11" s="163" t="s">
        <v>40</v>
      </c>
      <c r="G11" s="64"/>
      <c r="H11" s="34"/>
      <c r="I11" s="34"/>
      <c r="J11" s="132"/>
      <c r="K11" s="35"/>
      <c r="L11" s="31">
        <f t="shared" si="0"/>
        <v>0</v>
      </c>
      <c r="M11" s="187"/>
    </row>
    <row r="12" spans="1:13" ht="324" x14ac:dyDescent="0.2">
      <c r="A12" s="184">
        <v>7</v>
      </c>
      <c r="B12" s="200" t="s">
        <v>41</v>
      </c>
      <c r="C12" s="201" t="s">
        <v>42</v>
      </c>
      <c r="D12" s="182">
        <v>0.15</v>
      </c>
      <c r="E12" s="163" t="s">
        <v>43</v>
      </c>
      <c r="F12" s="182" t="s">
        <v>44</v>
      </c>
      <c r="G12" s="64"/>
      <c r="H12" s="34"/>
      <c r="I12" s="34"/>
      <c r="J12" s="132"/>
      <c r="K12" s="35"/>
      <c r="L12" s="31">
        <f t="shared" si="0"/>
        <v>0</v>
      </c>
      <c r="M12" s="187"/>
    </row>
    <row r="13" spans="1:13" ht="60" x14ac:dyDescent="0.2">
      <c r="A13" s="202">
        <v>8</v>
      </c>
      <c r="B13" s="200" t="s">
        <v>41</v>
      </c>
      <c r="C13" s="201" t="s">
        <v>45</v>
      </c>
      <c r="D13" s="182">
        <v>0.24</v>
      </c>
      <c r="E13" s="163" t="s">
        <v>46</v>
      </c>
      <c r="F13" s="182">
        <v>1</v>
      </c>
      <c r="G13" s="64"/>
      <c r="H13" s="34"/>
      <c r="I13" s="34"/>
      <c r="J13" s="132"/>
      <c r="K13" s="35"/>
      <c r="L13" s="31">
        <f t="shared" si="0"/>
        <v>0</v>
      </c>
      <c r="M13" s="187"/>
    </row>
    <row r="14" spans="1:13" ht="264" x14ac:dyDescent="0.2">
      <c r="A14" s="202">
        <v>11</v>
      </c>
      <c r="B14" s="200" t="s">
        <v>29</v>
      </c>
      <c r="C14" s="219" t="s">
        <v>47</v>
      </c>
      <c r="D14" s="182">
        <v>0.08</v>
      </c>
      <c r="E14" s="163" t="s">
        <v>48</v>
      </c>
      <c r="F14" s="182" t="s">
        <v>49</v>
      </c>
      <c r="G14" s="64"/>
      <c r="H14" s="34"/>
      <c r="I14" s="34"/>
      <c r="J14" s="132"/>
      <c r="K14" s="35"/>
      <c r="L14" s="31">
        <f t="shared" ref="L14" si="1">+K14*D14</f>
        <v>0</v>
      </c>
      <c r="M14" s="187"/>
    </row>
    <row r="15" spans="1:13" s="216" customFormat="1" ht="96" x14ac:dyDescent="0.2">
      <c r="A15" s="202">
        <v>12</v>
      </c>
      <c r="B15" s="200" t="s">
        <v>29</v>
      </c>
      <c r="C15" s="201" t="s">
        <v>50</v>
      </c>
      <c r="D15" s="182">
        <v>0.1</v>
      </c>
      <c r="E15" s="163" t="s">
        <v>51</v>
      </c>
      <c r="F15" s="182" t="s">
        <v>52</v>
      </c>
      <c r="G15" s="64"/>
      <c r="H15" s="34"/>
      <c r="I15" s="34"/>
      <c r="J15" s="132"/>
      <c r="K15" s="35"/>
      <c r="L15" s="31">
        <f t="shared" ref="L15:L16" si="2">+K15*D15</f>
        <v>0</v>
      </c>
      <c r="M15" s="187"/>
    </row>
    <row r="16" spans="1:13" s="216" customFormat="1" ht="60" x14ac:dyDescent="0.2">
      <c r="A16" s="202">
        <v>13</v>
      </c>
      <c r="B16" s="200" t="s">
        <v>29</v>
      </c>
      <c r="C16" s="201" t="s">
        <v>53</v>
      </c>
      <c r="D16" s="182">
        <v>0.15</v>
      </c>
      <c r="E16" s="163" t="s">
        <v>54</v>
      </c>
      <c r="F16" s="182" t="s">
        <v>55</v>
      </c>
      <c r="G16" s="64"/>
      <c r="H16" s="34"/>
      <c r="I16" s="34"/>
      <c r="J16" s="132"/>
      <c r="K16" s="35"/>
      <c r="L16" s="31">
        <f t="shared" si="2"/>
        <v>0</v>
      </c>
      <c r="M16" s="187"/>
    </row>
    <row r="17" spans="1:14" ht="132" x14ac:dyDescent="0.2">
      <c r="A17" s="202">
        <v>16</v>
      </c>
      <c r="B17" s="200" t="s">
        <v>29</v>
      </c>
      <c r="C17" s="219" t="s">
        <v>56</v>
      </c>
      <c r="D17" s="182">
        <v>0.02</v>
      </c>
      <c r="E17" s="163" t="s">
        <v>57</v>
      </c>
      <c r="F17" s="182" t="s">
        <v>58</v>
      </c>
      <c r="G17" s="64"/>
      <c r="H17" s="34"/>
      <c r="I17" s="34"/>
      <c r="J17" s="132"/>
      <c r="K17" s="35"/>
      <c r="L17" s="31">
        <f t="shared" ref="L17" si="3">+K17*D17</f>
        <v>0</v>
      </c>
      <c r="M17" s="187"/>
    </row>
    <row r="18" spans="1:14" ht="35.1" customHeight="1" x14ac:dyDescent="0.2">
      <c r="B18" s="120"/>
      <c r="C18" s="121"/>
      <c r="D18" s="189">
        <f>SUM(D9:D17)</f>
        <v>1</v>
      </c>
      <c r="E18" s="121"/>
      <c r="F18" s="121"/>
      <c r="G18" s="121"/>
      <c r="H18" s="121"/>
      <c r="I18" s="123"/>
      <c r="J18" s="133"/>
      <c r="K18" s="118" t="s">
        <v>59</v>
      </c>
      <c r="L18" s="119">
        <f>SUM(L9:L17)</f>
        <v>0</v>
      </c>
      <c r="M18" s="122"/>
    </row>
    <row r="19" spans="1:14" x14ac:dyDescent="0.2">
      <c r="B19" s="134"/>
      <c r="C19" s="3"/>
      <c r="D19" s="3"/>
      <c r="E19" s="3"/>
      <c r="F19" s="3"/>
      <c r="G19" s="3"/>
      <c r="H19" s="3"/>
      <c r="I19" s="3"/>
      <c r="J19" s="3"/>
      <c r="K19" s="3"/>
      <c r="L19" s="3"/>
      <c r="M19" s="3"/>
    </row>
    <row r="21" spans="1:14" ht="36" customHeight="1" x14ac:dyDescent="0.2">
      <c r="B21" s="228" t="s">
        <v>60</v>
      </c>
      <c r="C21" s="229"/>
      <c r="D21" s="229"/>
      <c r="E21" s="229"/>
      <c r="F21" s="229"/>
      <c r="G21" s="229"/>
      <c r="H21" s="229"/>
      <c r="I21" s="229"/>
      <c r="J21" s="229"/>
      <c r="K21" s="229"/>
      <c r="L21" s="229"/>
      <c r="M21" s="229"/>
      <c r="N21" s="4"/>
    </row>
    <row r="22" spans="1:14" ht="66.75" customHeight="1" x14ac:dyDescent="0.25">
      <c r="B22" s="230" t="s">
        <v>61</v>
      </c>
      <c r="C22" s="231"/>
      <c r="D22" s="231"/>
      <c r="E22" s="231"/>
      <c r="F22" s="231"/>
      <c r="G22" s="231"/>
      <c r="H22" s="231"/>
      <c r="I22" s="231"/>
      <c r="J22" s="231"/>
      <c r="K22" s="231"/>
      <c r="L22" s="231"/>
    </row>
    <row r="23" spans="1:14" ht="15.75" x14ac:dyDescent="0.25">
      <c r="B23" s="21"/>
    </row>
    <row r="24" spans="1:14" s="216" customFormat="1" ht="93" customHeight="1" x14ac:dyDescent="0.2">
      <c r="B24" s="220" t="s">
        <v>10</v>
      </c>
      <c r="C24" s="220"/>
      <c r="D24" s="220"/>
      <c r="E24" s="220"/>
      <c r="F24" s="220"/>
      <c r="G24" s="220"/>
      <c r="H24" s="220"/>
      <c r="I24" s="220"/>
    </row>
    <row r="25" spans="1:14" s="216" customFormat="1" ht="67.5" customHeight="1" x14ac:dyDescent="0.2">
      <c r="B25" s="220" t="s">
        <v>11</v>
      </c>
      <c r="C25" s="220"/>
      <c r="D25" s="220"/>
      <c r="E25" s="220"/>
      <c r="F25" s="220"/>
      <c r="G25" s="220"/>
      <c r="H25" s="220"/>
      <c r="I25" s="220"/>
    </row>
    <row r="26" spans="1:14" s="216" customFormat="1" ht="72.95" customHeight="1" x14ac:dyDescent="0.2">
      <c r="B26" s="220" t="s">
        <v>12</v>
      </c>
      <c r="C26" s="220"/>
      <c r="D26" s="220"/>
      <c r="E26" s="220"/>
      <c r="F26" s="220"/>
      <c r="G26" s="220"/>
      <c r="H26" s="220"/>
      <c r="I26" s="220"/>
    </row>
    <row r="27" spans="1:14" s="216" customFormat="1" ht="176.25" customHeight="1" x14ac:dyDescent="0.2">
      <c r="B27" s="220" t="s">
        <v>13</v>
      </c>
      <c r="C27" s="220"/>
      <c r="D27" s="220"/>
      <c r="E27" s="220"/>
      <c r="F27" s="220"/>
      <c r="G27" s="220"/>
      <c r="H27" s="220"/>
      <c r="I27" s="220"/>
    </row>
    <row r="28" spans="1:14" s="216" customFormat="1" ht="69" customHeight="1" x14ac:dyDescent="0.2">
      <c r="B28" s="220" t="s">
        <v>14</v>
      </c>
      <c r="C28" s="220"/>
      <c r="D28" s="220"/>
      <c r="E28" s="220"/>
      <c r="F28" s="220"/>
      <c r="G28" s="220"/>
      <c r="H28" s="220"/>
      <c r="I28" s="220"/>
    </row>
    <row r="29" spans="1:14" s="216" customFormat="1" ht="105" customHeight="1" x14ac:dyDescent="0.2">
      <c r="B29" s="221" t="s">
        <v>15</v>
      </c>
      <c r="C29" s="220"/>
      <c r="D29" s="220"/>
      <c r="E29" s="220"/>
      <c r="F29" s="220"/>
      <c r="G29" s="220"/>
      <c r="H29" s="220"/>
      <c r="I29" s="220"/>
    </row>
  </sheetData>
  <sheetProtection algorithmName="SHA-512" hashValue="aS2fNspMh14eiTZB9IWCB7nNIY//9vcTCZe/Knn9E1aA2zDHeP7e/mmrQ1BZm3MZfFG+PWZ3H2PLB9xSdDWHkw==" saltValue="12ahkjzgS3/SyZUilH4Ykw==" spinCount="100000" sheet="1" formatCells="0" formatColumns="0" formatRows="0"/>
  <mergeCells count="12">
    <mergeCell ref="B21:M21"/>
    <mergeCell ref="B22:L22"/>
    <mergeCell ref="B1:M1"/>
    <mergeCell ref="B4:F4"/>
    <mergeCell ref="B5:F5"/>
    <mergeCell ref="B6:F6"/>
    <mergeCell ref="B29:I29"/>
    <mergeCell ref="B24:I24"/>
    <mergeCell ref="B25:I25"/>
    <mergeCell ref="B26:I26"/>
    <mergeCell ref="B27:I27"/>
    <mergeCell ref="B28:I28"/>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49"/>
  <sheetViews>
    <sheetView view="pageBreakPreview" zoomScale="90" zoomScaleNormal="100" zoomScaleSheetLayoutView="90" workbookViewId="0">
      <selection sqref="A1:XFD1"/>
    </sheetView>
  </sheetViews>
  <sheetFormatPr defaultRowHeight="12.75" x14ac:dyDescent="0.2"/>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x14ac:dyDescent="0.2">
      <c r="A1" s="268" t="s">
        <v>62</v>
      </c>
      <c r="B1" s="269"/>
      <c r="C1" s="269"/>
      <c r="D1" s="269"/>
      <c r="E1" s="269"/>
      <c r="F1" s="269"/>
      <c r="G1" s="269"/>
      <c r="H1" s="269"/>
      <c r="I1" s="269"/>
      <c r="J1" s="269"/>
      <c r="K1" s="270"/>
      <c r="L1" s="76"/>
      <c r="M1" s="75"/>
    </row>
    <row r="2" spans="1:13" ht="28.35" customHeight="1" thickBot="1" x14ac:dyDescent="0.25">
      <c r="A2" s="271" t="s">
        <v>63</v>
      </c>
      <c r="B2" s="272"/>
      <c r="C2" s="272"/>
      <c r="D2" s="272"/>
      <c r="E2" s="272"/>
      <c r="F2" s="272"/>
      <c r="G2" s="272"/>
      <c r="H2" s="272"/>
      <c r="I2" s="272"/>
      <c r="J2" s="272"/>
      <c r="K2" s="273"/>
      <c r="L2" s="77"/>
      <c r="M2" s="75"/>
    </row>
    <row r="3" spans="1:13" ht="15" x14ac:dyDescent="0.2">
      <c r="A3" s="274" t="s">
        <v>64</v>
      </c>
      <c r="B3" s="274"/>
      <c r="C3" s="274"/>
      <c r="D3" s="274"/>
      <c r="E3" s="274"/>
      <c r="F3" s="274"/>
      <c r="G3" s="274"/>
      <c r="H3" s="274"/>
      <c r="I3" s="274"/>
      <c r="J3" s="274"/>
      <c r="K3" s="274"/>
      <c r="L3" s="36"/>
      <c r="M3" s="75"/>
    </row>
    <row r="4" spans="1:13" ht="15" x14ac:dyDescent="0.2">
      <c r="A4" s="78"/>
      <c r="B4" s="78"/>
      <c r="C4" s="78"/>
      <c r="D4" s="78"/>
      <c r="E4" s="78"/>
      <c r="F4" s="78"/>
      <c r="G4" s="78"/>
      <c r="H4" s="78"/>
      <c r="I4" s="78"/>
      <c r="J4" s="78"/>
      <c r="K4" s="78"/>
      <c r="L4" s="36"/>
      <c r="M4" s="75"/>
    </row>
    <row r="5" spans="1:13" ht="15" x14ac:dyDescent="0.25">
      <c r="A5" s="287" t="s">
        <v>65</v>
      </c>
      <c r="B5" s="287"/>
      <c r="C5" s="287"/>
      <c r="D5" s="287"/>
      <c r="E5" s="287"/>
      <c r="F5" s="79"/>
      <c r="G5" s="79"/>
      <c r="H5" s="79"/>
      <c r="I5" s="79"/>
      <c r="J5" s="79"/>
      <c r="K5" s="79"/>
      <c r="L5" s="36"/>
      <c r="M5" s="75"/>
    </row>
    <row r="6" spans="1:13" ht="15" x14ac:dyDescent="0.25">
      <c r="A6" s="288" t="s">
        <v>66</v>
      </c>
      <c r="B6" s="288"/>
      <c r="C6" s="288"/>
      <c r="D6" s="288"/>
      <c r="E6" s="288"/>
      <c r="F6" s="79"/>
      <c r="G6" s="79"/>
      <c r="H6" s="79"/>
      <c r="I6" s="79"/>
      <c r="J6" s="79"/>
      <c r="K6" s="79"/>
      <c r="L6" s="36"/>
      <c r="M6" s="75"/>
    </row>
    <row r="7" spans="1:13" ht="15" x14ac:dyDescent="0.25">
      <c r="A7" s="287" t="s">
        <v>67</v>
      </c>
      <c r="B7" s="287"/>
      <c r="C7" s="287"/>
      <c r="D7" s="287"/>
      <c r="E7" s="287"/>
      <c r="F7" s="79"/>
      <c r="G7" s="79"/>
      <c r="H7" s="79"/>
      <c r="I7" s="79"/>
      <c r="J7" s="79"/>
      <c r="K7" s="79"/>
      <c r="L7" s="36"/>
      <c r="M7" s="75"/>
    </row>
    <row r="8" spans="1:13" ht="14.25" x14ac:dyDescent="0.2">
      <c r="A8" s="277"/>
      <c r="B8" s="277"/>
      <c r="C8" s="277"/>
      <c r="D8" s="277"/>
      <c r="E8" s="277"/>
      <c r="F8" s="36"/>
      <c r="G8" s="36"/>
      <c r="H8" s="36"/>
      <c r="I8" s="36"/>
      <c r="J8" s="36"/>
      <c r="K8" s="36"/>
      <c r="L8" s="36"/>
      <c r="M8" s="75"/>
    </row>
    <row r="9" spans="1:13" ht="14.25" x14ac:dyDescent="0.2">
      <c r="A9" s="36"/>
      <c r="B9" s="36"/>
      <c r="C9" s="36"/>
      <c r="D9" s="36"/>
      <c r="E9" s="36"/>
      <c r="F9" s="36"/>
      <c r="G9" s="36"/>
      <c r="H9" s="36"/>
      <c r="I9" s="36"/>
      <c r="J9" s="36"/>
      <c r="K9" s="36"/>
      <c r="L9" s="36"/>
      <c r="M9" s="75"/>
    </row>
    <row r="10" spans="1:13" ht="50.25" customHeight="1" x14ac:dyDescent="0.2">
      <c r="A10" s="275" t="s">
        <v>68</v>
      </c>
      <c r="B10" s="280" t="s">
        <v>4</v>
      </c>
      <c r="C10" s="275" t="s">
        <v>69</v>
      </c>
      <c r="D10" s="275" t="s">
        <v>70</v>
      </c>
      <c r="E10" s="280" t="s">
        <v>71</v>
      </c>
      <c r="F10" s="278"/>
      <c r="G10" s="275" t="s">
        <v>72</v>
      </c>
      <c r="H10" s="275" t="s">
        <v>73</v>
      </c>
      <c r="I10" s="275" t="s">
        <v>74</v>
      </c>
      <c r="J10" s="298" t="s">
        <v>75</v>
      </c>
      <c r="K10" s="283" t="s">
        <v>76</v>
      </c>
      <c r="L10" s="284"/>
      <c r="M10" s="82"/>
    </row>
    <row r="11" spans="1:13" ht="42.6" customHeight="1" x14ac:dyDescent="0.2">
      <c r="A11" s="276"/>
      <c r="B11" s="281"/>
      <c r="C11" s="276"/>
      <c r="D11" s="276"/>
      <c r="E11" s="282"/>
      <c r="F11" s="279"/>
      <c r="G11" s="276"/>
      <c r="H11" s="276"/>
      <c r="I11" s="276"/>
      <c r="J11" s="299"/>
      <c r="K11" s="285"/>
      <c r="L11" s="286"/>
      <c r="M11" s="82"/>
    </row>
    <row r="12" spans="1:13" ht="75" x14ac:dyDescent="0.2">
      <c r="A12" s="249" t="s">
        <v>77</v>
      </c>
      <c r="B12" s="239">
        <v>0.15</v>
      </c>
      <c r="C12" s="37" t="s">
        <v>78</v>
      </c>
      <c r="D12" s="92" t="s">
        <v>79</v>
      </c>
      <c r="E12" s="95">
        <v>0.4</v>
      </c>
      <c r="F12" s="97"/>
      <c r="G12" s="101"/>
      <c r="H12" s="59"/>
      <c r="I12" s="58"/>
      <c r="J12" s="85">
        <f>I12*E12*$B$12</f>
        <v>0</v>
      </c>
      <c r="K12" s="251"/>
      <c r="L12" s="252"/>
      <c r="M12" s="82"/>
    </row>
    <row r="13" spans="1:13" ht="75" x14ac:dyDescent="0.2">
      <c r="A13" s="250"/>
      <c r="B13" s="240"/>
      <c r="C13" s="93" t="s">
        <v>80</v>
      </c>
      <c r="D13" s="94" t="s">
        <v>81</v>
      </c>
      <c r="E13" s="96">
        <v>0.6</v>
      </c>
      <c r="F13" s="38"/>
      <c r="G13" s="98"/>
      <c r="H13" s="84"/>
      <c r="I13" s="98"/>
      <c r="J13" s="86">
        <f>I13*E13*$B$12</f>
        <v>0</v>
      </c>
      <c r="K13" s="292"/>
      <c r="L13" s="293"/>
      <c r="M13" s="82"/>
    </row>
    <row r="14" spans="1:13" ht="75" x14ac:dyDescent="0.2">
      <c r="A14" s="249" t="s">
        <v>82</v>
      </c>
      <c r="B14" s="239">
        <v>0.15</v>
      </c>
      <c r="C14" s="90" t="s">
        <v>83</v>
      </c>
      <c r="D14" s="92" t="s">
        <v>84</v>
      </c>
      <c r="E14" s="95">
        <v>0.6</v>
      </c>
      <c r="F14" s="97"/>
      <c r="G14" s="101"/>
      <c r="H14" s="59"/>
      <c r="I14" s="58"/>
      <c r="J14" s="85">
        <f>I14*E14*$B$14</f>
        <v>0</v>
      </c>
      <c r="K14" s="251"/>
      <c r="L14" s="252"/>
      <c r="M14" s="82"/>
    </row>
    <row r="15" spans="1:13" ht="165" x14ac:dyDescent="0.2">
      <c r="A15" s="250"/>
      <c r="B15" s="291"/>
      <c r="C15" s="93" t="s">
        <v>85</v>
      </c>
      <c r="D15" s="99" t="s">
        <v>86</v>
      </c>
      <c r="E15" s="96">
        <v>0.4</v>
      </c>
      <c r="F15" s="100"/>
      <c r="G15" s="102"/>
      <c r="H15" s="61"/>
      <c r="I15" s="103"/>
      <c r="J15" s="87">
        <f>I15*E15*$B$14</f>
        <v>0</v>
      </c>
      <c r="K15" s="104"/>
      <c r="L15" s="105"/>
      <c r="M15" s="82"/>
    </row>
    <row r="16" spans="1:13" ht="60" x14ac:dyDescent="0.2">
      <c r="A16" s="294" t="s">
        <v>87</v>
      </c>
      <c r="B16" s="239">
        <v>0.3</v>
      </c>
      <c r="C16" s="90" t="s">
        <v>88</v>
      </c>
      <c r="D16" s="92" t="s">
        <v>89</v>
      </c>
      <c r="E16" s="107">
        <v>0.1</v>
      </c>
      <c r="F16" s="97"/>
      <c r="G16" s="101"/>
      <c r="H16" s="59"/>
      <c r="I16" s="58"/>
      <c r="J16" s="85">
        <f t="shared" ref="J16:J21" si="0">I16*E16*$B$16</f>
        <v>0</v>
      </c>
      <c r="K16" s="251"/>
      <c r="L16" s="252"/>
      <c r="M16" s="82"/>
    </row>
    <row r="17" spans="1:13" ht="45" x14ac:dyDescent="0.2">
      <c r="A17" s="295"/>
      <c r="B17" s="257"/>
      <c r="C17" s="91" t="s">
        <v>90</v>
      </c>
      <c r="D17" s="106" t="s">
        <v>91</v>
      </c>
      <c r="E17" s="108">
        <v>0.15</v>
      </c>
      <c r="F17" s="110"/>
      <c r="G17" s="113"/>
      <c r="H17" s="60"/>
      <c r="I17" s="57"/>
      <c r="J17" s="114">
        <f t="shared" si="0"/>
        <v>0</v>
      </c>
      <c r="K17" s="70"/>
      <c r="L17" s="80"/>
      <c r="M17" s="82"/>
    </row>
    <row r="18" spans="1:13" ht="120" x14ac:dyDescent="0.2">
      <c r="A18" s="295"/>
      <c r="B18" s="257"/>
      <c r="C18" s="205" t="s">
        <v>92</v>
      </c>
      <c r="D18" s="203" t="s">
        <v>93</v>
      </c>
      <c r="E18" s="108">
        <v>0.15</v>
      </c>
      <c r="F18" s="110"/>
      <c r="G18" s="113"/>
      <c r="H18" s="60"/>
      <c r="I18" s="57"/>
      <c r="J18" s="114">
        <f t="shared" si="0"/>
        <v>0</v>
      </c>
      <c r="K18" s="70"/>
      <c r="L18" s="80"/>
      <c r="M18" s="82"/>
    </row>
    <row r="19" spans="1:13" ht="60" x14ac:dyDescent="0.2">
      <c r="A19" s="295"/>
      <c r="B19" s="257"/>
      <c r="C19" s="91" t="s">
        <v>94</v>
      </c>
      <c r="D19" s="106" t="s">
        <v>95</v>
      </c>
      <c r="E19" s="108">
        <v>0.1</v>
      </c>
      <c r="F19" s="111"/>
      <c r="G19" s="113"/>
      <c r="H19" s="60"/>
      <c r="I19" s="57"/>
      <c r="J19" s="114">
        <f t="shared" si="0"/>
        <v>0</v>
      </c>
      <c r="K19" s="289"/>
      <c r="L19" s="290"/>
      <c r="M19" s="82"/>
    </row>
    <row r="20" spans="1:13" ht="105" x14ac:dyDescent="0.2">
      <c r="A20" s="295"/>
      <c r="B20" s="257"/>
      <c r="C20" s="91" t="s">
        <v>96</v>
      </c>
      <c r="D20" s="106" t="s">
        <v>97</v>
      </c>
      <c r="E20" s="108">
        <v>0.15</v>
      </c>
      <c r="F20" s="111"/>
      <c r="G20" s="113"/>
      <c r="H20" s="60"/>
      <c r="I20" s="57"/>
      <c r="J20" s="114">
        <f t="shared" si="0"/>
        <v>0</v>
      </c>
      <c r="K20" s="70"/>
      <c r="L20" s="80"/>
      <c r="M20" s="82"/>
    </row>
    <row r="21" spans="1:13" ht="120" x14ac:dyDescent="0.2">
      <c r="A21" s="295"/>
      <c r="B21" s="257"/>
      <c r="C21" s="91" t="s">
        <v>98</v>
      </c>
      <c r="D21" s="106" t="s">
        <v>99</v>
      </c>
      <c r="E21" s="108">
        <v>0.1</v>
      </c>
      <c r="F21" s="111"/>
      <c r="G21" s="113"/>
      <c r="H21" s="60"/>
      <c r="I21" s="57"/>
      <c r="J21" s="114">
        <f t="shared" si="0"/>
        <v>0</v>
      </c>
      <c r="K21" s="289"/>
      <c r="L21" s="290"/>
      <c r="M21" s="82"/>
    </row>
    <row r="22" spans="1:13" ht="187.5" x14ac:dyDescent="0.2">
      <c r="A22" s="296"/>
      <c r="B22" s="297"/>
      <c r="C22" s="204" t="s">
        <v>100</v>
      </c>
      <c r="D22" s="94" t="s">
        <v>101</v>
      </c>
      <c r="E22" s="109">
        <v>0.25</v>
      </c>
      <c r="F22" s="112"/>
      <c r="G22" s="102"/>
      <c r="H22" s="61"/>
      <c r="I22" s="103"/>
      <c r="J22" s="87">
        <f>I22*E22*$B$16</f>
        <v>0</v>
      </c>
      <c r="K22" s="255"/>
      <c r="L22" s="256"/>
      <c r="M22" s="82"/>
    </row>
    <row r="23" spans="1:13" ht="135" x14ac:dyDescent="0.2">
      <c r="A23" s="247" t="s">
        <v>102</v>
      </c>
      <c r="B23" s="239">
        <v>0.3</v>
      </c>
      <c r="C23" s="90" t="s">
        <v>103</v>
      </c>
      <c r="D23" s="92" t="s">
        <v>104</v>
      </c>
      <c r="E23" s="95">
        <v>0.2</v>
      </c>
      <c r="F23" s="111"/>
      <c r="G23" s="101"/>
      <c r="H23" s="59"/>
      <c r="I23" s="58"/>
      <c r="J23" s="85">
        <f t="shared" ref="J23:J28" si="1">I23*E23*$B$23</f>
        <v>0</v>
      </c>
      <c r="K23" s="251"/>
      <c r="L23" s="252"/>
      <c r="M23" s="82"/>
    </row>
    <row r="24" spans="1:13" ht="180" x14ac:dyDescent="0.2">
      <c r="A24" s="248"/>
      <c r="B24" s="257"/>
      <c r="C24" s="260" t="s">
        <v>105</v>
      </c>
      <c r="D24" s="106" t="s">
        <v>106</v>
      </c>
      <c r="E24" s="115">
        <v>0.15</v>
      </c>
      <c r="F24" s="111"/>
      <c r="G24" s="113"/>
      <c r="H24" s="60"/>
      <c r="I24" s="57"/>
      <c r="J24" s="114">
        <f t="shared" si="1"/>
        <v>0</v>
      </c>
      <c r="K24" s="70"/>
      <c r="L24" s="80"/>
      <c r="M24" s="82"/>
    </row>
    <row r="25" spans="1:13" ht="120" x14ac:dyDescent="0.2">
      <c r="A25" s="248"/>
      <c r="B25" s="257"/>
      <c r="C25" s="261"/>
      <c r="D25" s="106" t="s">
        <v>107</v>
      </c>
      <c r="E25" s="115">
        <v>0.15</v>
      </c>
      <c r="F25" s="111"/>
      <c r="G25" s="113"/>
      <c r="H25" s="60"/>
      <c r="I25" s="57"/>
      <c r="J25" s="114">
        <f t="shared" si="1"/>
        <v>0</v>
      </c>
      <c r="K25" s="70"/>
      <c r="L25" s="80"/>
      <c r="M25" s="82"/>
    </row>
    <row r="26" spans="1:13" ht="223.5" customHeight="1" x14ac:dyDescent="0.2">
      <c r="A26" s="248"/>
      <c r="B26" s="257"/>
      <c r="C26" s="261"/>
      <c r="D26" s="106" t="s">
        <v>108</v>
      </c>
      <c r="E26" s="115">
        <v>0.15</v>
      </c>
      <c r="F26" s="111"/>
      <c r="G26" s="113"/>
      <c r="H26" s="60" t="s">
        <v>109</v>
      </c>
      <c r="I26" s="57"/>
      <c r="J26" s="114">
        <f t="shared" si="1"/>
        <v>0</v>
      </c>
      <c r="K26" s="70"/>
      <c r="L26" s="80"/>
      <c r="M26" s="82"/>
    </row>
    <row r="27" spans="1:13" ht="190.5" customHeight="1" x14ac:dyDescent="0.2">
      <c r="A27" s="248"/>
      <c r="B27" s="257"/>
      <c r="C27" s="261"/>
      <c r="D27" s="106" t="s">
        <v>110</v>
      </c>
      <c r="E27" s="115">
        <v>0.15</v>
      </c>
      <c r="F27" s="111"/>
      <c r="G27" s="113"/>
      <c r="H27" s="60" t="s">
        <v>109</v>
      </c>
      <c r="I27" s="57"/>
      <c r="J27" s="114">
        <f t="shared" si="1"/>
        <v>0</v>
      </c>
      <c r="K27" s="70"/>
      <c r="L27" s="80"/>
      <c r="M27" s="82"/>
    </row>
    <row r="28" spans="1:13" ht="195.75" customHeight="1" x14ac:dyDescent="0.2">
      <c r="A28" s="248"/>
      <c r="B28" s="257"/>
      <c r="C28" s="262"/>
      <c r="D28" s="203" t="s">
        <v>111</v>
      </c>
      <c r="E28" s="115">
        <v>0.2</v>
      </c>
      <c r="F28" s="111"/>
      <c r="G28" s="113"/>
      <c r="H28" s="60"/>
      <c r="I28" s="57"/>
      <c r="J28" s="114">
        <f t="shared" si="1"/>
        <v>0</v>
      </c>
      <c r="K28" s="70"/>
      <c r="L28" s="80"/>
      <c r="M28" s="82"/>
    </row>
    <row r="29" spans="1:13" ht="45" x14ac:dyDescent="0.2">
      <c r="A29" s="249" t="s">
        <v>112</v>
      </c>
      <c r="B29" s="239">
        <v>0.1</v>
      </c>
      <c r="C29" s="90" t="s">
        <v>113</v>
      </c>
      <c r="D29" s="92" t="s">
        <v>114</v>
      </c>
      <c r="E29" s="95">
        <v>0.6</v>
      </c>
      <c r="F29" s="116"/>
      <c r="G29" s="101"/>
      <c r="H29" s="59"/>
      <c r="I29" s="58"/>
      <c r="J29" s="85">
        <f>I29*E29*$B$29</f>
        <v>0</v>
      </c>
      <c r="K29" s="251"/>
      <c r="L29" s="252"/>
      <c r="M29" s="82"/>
    </row>
    <row r="30" spans="1:13" ht="90" x14ac:dyDescent="0.2">
      <c r="A30" s="250"/>
      <c r="B30" s="240"/>
      <c r="C30" s="89" t="s">
        <v>115</v>
      </c>
      <c r="D30" s="94" t="s">
        <v>116</v>
      </c>
      <c r="E30" s="96">
        <v>0.4</v>
      </c>
      <c r="F30" s="111"/>
      <c r="G30" s="102"/>
      <c r="H30" s="61"/>
      <c r="I30" s="103"/>
      <c r="J30" s="87">
        <f>I30*E30*$B$29</f>
        <v>0</v>
      </c>
      <c r="K30" s="255"/>
      <c r="L30" s="256"/>
      <c r="M30" s="82"/>
    </row>
    <row r="31" spans="1:13" ht="12.6" customHeight="1" x14ac:dyDescent="0.2">
      <c r="A31" s="39" t="s">
        <v>117</v>
      </c>
      <c r="B31" s="40">
        <f>SUM(B12:B30)</f>
        <v>0.99999999999999989</v>
      </c>
      <c r="C31" s="41"/>
      <c r="D31" s="41"/>
      <c r="E31" s="117">
        <f>+SUM(E12:E30)/5</f>
        <v>1</v>
      </c>
      <c r="F31" s="42"/>
      <c r="G31" s="62">
        <f>SUM(G12:G30)</f>
        <v>0</v>
      </c>
      <c r="H31" s="43"/>
      <c r="I31" s="62">
        <f>SUM(I12:I30)</f>
        <v>0</v>
      </c>
      <c r="J31" s="88">
        <f>SUM(J12:J30)*100</f>
        <v>0</v>
      </c>
      <c r="K31" s="253"/>
      <c r="L31" s="254"/>
      <c r="M31" s="82"/>
    </row>
    <row r="32" spans="1:13" ht="15" customHeight="1" thickBot="1" x14ac:dyDescent="0.25">
      <c r="A32" s="258" t="s">
        <v>118</v>
      </c>
      <c r="B32" s="259"/>
      <c r="C32" s="259"/>
      <c r="D32" s="44"/>
      <c r="E32" s="45"/>
      <c r="F32" s="46"/>
      <c r="G32" s="63"/>
      <c r="H32" s="47"/>
      <c r="I32" s="63"/>
      <c r="J32" s="48">
        <f>(J31/I33)*100</f>
        <v>0</v>
      </c>
      <c r="K32" s="49"/>
      <c r="L32" s="81"/>
      <c r="M32" s="82"/>
    </row>
    <row r="33" spans="1:13" ht="33" customHeight="1" x14ac:dyDescent="0.2">
      <c r="A33" s="50"/>
      <c r="B33" s="51"/>
      <c r="C33" s="50"/>
      <c r="D33" s="50"/>
      <c r="E33" s="51"/>
      <c r="F33" s="51"/>
      <c r="G33" s="55" t="s">
        <v>119</v>
      </c>
      <c r="H33" s="51" t="s">
        <v>120</v>
      </c>
      <c r="I33" s="55">
        <v>409</v>
      </c>
      <c r="J33" s="52">
        <f>IF((J32&lt;=100),J32,IF((J32&gt;100),"100",))</f>
        <v>0</v>
      </c>
      <c r="K33" s="50" t="s">
        <v>121</v>
      </c>
      <c r="L33" s="50"/>
    </row>
    <row r="34" spans="1:13" ht="15" x14ac:dyDescent="0.25">
      <c r="A34" s="53" t="s">
        <v>122</v>
      </c>
      <c r="B34" s="54"/>
      <c r="C34" s="54"/>
      <c r="D34" s="50"/>
      <c r="E34" s="51"/>
      <c r="F34" s="55"/>
      <c r="G34" s="55"/>
      <c r="H34" s="55"/>
      <c r="I34" s="55"/>
      <c r="J34" s="56"/>
      <c r="K34" s="56"/>
      <c r="L34" s="56"/>
    </row>
    <row r="35" spans="1:13" ht="14.45" customHeight="1" x14ac:dyDescent="0.2">
      <c r="A35" s="263" t="s">
        <v>123</v>
      </c>
      <c r="B35" s="264"/>
      <c r="C35" s="267" t="s">
        <v>124</v>
      </c>
      <c r="D35" s="267"/>
      <c r="E35" s="51"/>
      <c r="F35" s="55"/>
      <c r="G35" s="55"/>
      <c r="H35" s="55"/>
      <c r="I35" s="55"/>
      <c r="J35" s="56"/>
      <c r="K35" s="56"/>
      <c r="L35" s="56"/>
    </row>
    <row r="36" spans="1:13" ht="34.15" customHeight="1" x14ac:dyDescent="0.2">
      <c r="A36" s="265"/>
      <c r="B36" s="266"/>
      <c r="C36" s="267"/>
      <c r="D36" s="267"/>
      <c r="E36" s="51"/>
      <c r="F36" s="55"/>
      <c r="G36" s="55"/>
      <c r="H36" s="140"/>
      <c r="I36" s="140"/>
      <c r="J36" s="140"/>
      <c r="K36" s="140"/>
      <c r="L36" s="140"/>
      <c r="M36" s="140"/>
    </row>
    <row r="37" spans="1:13" ht="18.75" customHeight="1" x14ac:dyDescent="0.2">
      <c r="A37" s="241">
        <v>0</v>
      </c>
      <c r="B37" s="242"/>
      <c r="C37" s="237" t="s">
        <v>125</v>
      </c>
      <c r="D37" s="237"/>
      <c r="E37" s="72"/>
      <c r="F37" s="72"/>
    </row>
    <row r="38" spans="1:13" ht="18.75" customHeight="1" x14ac:dyDescent="0.2">
      <c r="A38" s="241">
        <v>1</v>
      </c>
      <c r="B38" s="242"/>
      <c r="C38" s="237" t="s">
        <v>126</v>
      </c>
      <c r="D38" s="237"/>
      <c r="E38" s="72"/>
      <c r="F38" s="72"/>
      <c r="L38" s="56"/>
    </row>
    <row r="39" spans="1:13" ht="19.5" customHeight="1" x14ac:dyDescent="0.2">
      <c r="A39" s="241">
        <v>2</v>
      </c>
      <c r="B39" s="242"/>
      <c r="C39" s="237" t="s">
        <v>127</v>
      </c>
      <c r="D39" s="237"/>
      <c r="E39" s="72"/>
      <c r="F39" s="72"/>
      <c r="L39" s="56"/>
    </row>
    <row r="40" spans="1:13" ht="18.75" customHeight="1" x14ac:dyDescent="0.2">
      <c r="A40" s="241">
        <v>3</v>
      </c>
      <c r="B40" s="242"/>
      <c r="C40" s="237" t="s">
        <v>128</v>
      </c>
      <c r="D40" s="237"/>
      <c r="E40" s="72"/>
      <c r="F40" s="72"/>
      <c r="L40" s="56"/>
    </row>
    <row r="41" spans="1:13" ht="18.75" customHeight="1" x14ac:dyDescent="0.2">
      <c r="A41" s="243">
        <v>4</v>
      </c>
      <c r="B41" s="244"/>
      <c r="C41" s="238" t="s">
        <v>129</v>
      </c>
      <c r="D41" s="238"/>
      <c r="E41" s="71"/>
      <c r="F41" s="71"/>
      <c r="L41" s="56"/>
    </row>
    <row r="42" spans="1:13" ht="59.45" customHeight="1" x14ac:dyDescent="0.2">
      <c r="A42" s="243" t="s">
        <v>130</v>
      </c>
      <c r="B42" s="244"/>
      <c r="C42" s="238" t="s">
        <v>131</v>
      </c>
      <c r="D42" s="238"/>
      <c r="E42" s="51"/>
      <c r="F42" s="55"/>
      <c r="L42" s="56"/>
    </row>
    <row r="44" spans="1:13" ht="12.6" customHeight="1" x14ac:dyDescent="0.2">
      <c r="A44" s="245" t="s">
        <v>132</v>
      </c>
      <c r="B44" s="246"/>
      <c r="C44" s="246"/>
      <c r="D44" s="246"/>
      <c r="E44" s="246"/>
      <c r="F44" s="246"/>
      <c r="G44" s="246"/>
      <c r="H44" s="246"/>
      <c r="I44" s="246"/>
      <c r="J44" s="246"/>
      <c r="K44" s="246"/>
    </row>
    <row r="45" spans="1:13" ht="12.6" customHeight="1" x14ac:dyDescent="0.2">
      <c r="A45" s="246"/>
      <c r="B45" s="246"/>
      <c r="C45" s="246"/>
      <c r="D45" s="246"/>
      <c r="E45" s="246"/>
      <c r="F45" s="246"/>
      <c r="G45" s="246"/>
      <c r="H45" s="246"/>
      <c r="I45" s="246"/>
      <c r="J45" s="246"/>
      <c r="K45" s="246"/>
    </row>
    <row r="46" spans="1:13" ht="12.6" customHeight="1" x14ac:dyDescent="0.2">
      <c r="A46" s="246"/>
      <c r="B46" s="246"/>
      <c r="C46" s="246"/>
      <c r="D46" s="246"/>
      <c r="E46" s="246"/>
      <c r="F46" s="246"/>
      <c r="G46" s="246"/>
      <c r="H46" s="246"/>
      <c r="I46" s="246"/>
      <c r="J46" s="246"/>
      <c r="K46" s="246"/>
    </row>
    <row r="47" spans="1:13" ht="12.6" customHeight="1" x14ac:dyDescent="0.2">
      <c r="A47" s="246"/>
      <c r="B47" s="246"/>
      <c r="C47" s="246"/>
      <c r="D47" s="246"/>
      <c r="E47" s="246"/>
      <c r="F47" s="246"/>
      <c r="G47" s="246"/>
      <c r="H47" s="246"/>
      <c r="I47" s="246"/>
      <c r="J47" s="246"/>
      <c r="K47" s="246"/>
    </row>
    <row r="48" spans="1:13" ht="12.6" customHeight="1" x14ac:dyDescent="0.2">
      <c r="A48" s="246"/>
      <c r="B48" s="246"/>
      <c r="C48" s="246"/>
      <c r="D48" s="246"/>
      <c r="E48" s="246"/>
      <c r="F48" s="246"/>
      <c r="G48" s="246"/>
      <c r="H48" s="246"/>
      <c r="I48" s="246"/>
      <c r="J48" s="246"/>
      <c r="K48" s="246"/>
    </row>
    <row r="49" spans="1:11" ht="165" customHeight="1" x14ac:dyDescent="0.2">
      <c r="A49" s="246"/>
      <c r="B49" s="246"/>
      <c r="C49" s="246"/>
      <c r="D49" s="246"/>
      <c r="E49" s="246"/>
      <c r="F49" s="246"/>
      <c r="G49" s="246"/>
      <c r="H49" s="246"/>
      <c r="I49" s="246"/>
      <c r="J49" s="246"/>
      <c r="K49" s="246"/>
    </row>
  </sheetData>
  <sheetProtection algorithmName="SHA-512" hashValue="n6+sWiEOvuzxn5fyCoxk9KycraOVMW+TU+CjzzUkdkCiENmRwT3/oRCvFiEip6/6WxN06y4RryIvk3fn7zTfMA==" saltValue="eY2M1jhaMADnnrRTAxUbWw==" spinCount="100000" sheet="1" formatCells="0" formatColumns="0" formatRows="0"/>
  <mergeCells count="56">
    <mergeCell ref="A7:E7"/>
    <mergeCell ref="K23:L23"/>
    <mergeCell ref="K21:L21"/>
    <mergeCell ref="K22:L22"/>
    <mergeCell ref="A14:A15"/>
    <mergeCell ref="B14:B15"/>
    <mergeCell ref="A12:A13"/>
    <mergeCell ref="B12:B13"/>
    <mergeCell ref="K19:L19"/>
    <mergeCell ref="K12:L12"/>
    <mergeCell ref="K13:L13"/>
    <mergeCell ref="K14:L14"/>
    <mergeCell ref="K16:L16"/>
    <mergeCell ref="A16:A22"/>
    <mergeCell ref="B16:B22"/>
    <mergeCell ref="J10:J11"/>
    <mergeCell ref="A1:K1"/>
    <mergeCell ref="A2:K2"/>
    <mergeCell ref="A3:K3"/>
    <mergeCell ref="C10:C11"/>
    <mergeCell ref="D10:D11"/>
    <mergeCell ref="A8:E8"/>
    <mergeCell ref="F10:F11"/>
    <mergeCell ref="A10:A11"/>
    <mergeCell ref="G10:G11"/>
    <mergeCell ref="H10:H11"/>
    <mergeCell ref="B10:B11"/>
    <mergeCell ref="E10:E11"/>
    <mergeCell ref="I10:I11"/>
    <mergeCell ref="K10:L11"/>
    <mergeCell ref="A5:E5"/>
    <mergeCell ref="A6:E6"/>
    <mergeCell ref="A44:K49"/>
    <mergeCell ref="A23:A28"/>
    <mergeCell ref="A29:A30"/>
    <mergeCell ref="K29:L29"/>
    <mergeCell ref="K31:L31"/>
    <mergeCell ref="K30:L30"/>
    <mergeCell ref="B23:B28"/>
    <mergeCell ref="A32:C32"/>
    <mergeCell ref="C24:C28"/>
    <mergeCell ref="A35:B36"/>
    <mergeCell ref="A37:B37"/>
    <mergeCell ref="A38:B38"/>
    <mergeCell ref="A39:B39"/>
    <mergeCell ref="C35:D36"/>
    <mergeCell ref="C37:D37"/>
    <mergeCell ref="C38:D38"/>
    <mergeCell ref="C39:D39"/>
    <mergeCell ref="C40:D40"/>
    <mergeCell ref="C41:D41"/>
    <mergeCell ref="C42:D42"/>
    <mergeCell ref="B29:B30"/>
    <mergeCell ref="A40:B40"/>
    <mergeCell ref="A41:B41"/>
    <mergeCell ref="A42:B42"/>
  </mergeCells>
  <printOptions horizontalCentered="1"/>
  <pageMargins left="0.31496062992125984" right="0.31496062992125984" top="0.35433070866141736" bottom="0.35433070866141736" header="0.31496062992125984" footer="0.31496062992125984"/>
  <pageSetup paperSize="9" scale="7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x14ac:dyDescent="0.2"/>
  <cols>
    <col min="1" max="1" width="150.7109375" style="2" customWidth="1"/>
    <col min="2" max="16384" width="11.42578125" style="2"/>
  </cols>
  <sheetData>
    <row r="1" spans="1:1" x14ac:dyDescent="0.2">
      <c r="A1" s="22" t="s">
        <v>133</v>
      </c>
    </row>
    <row r="2" spans="1:1" x14ac:dyDescent="0.2">
      <c r="A2" s="23"/>
    </row>
    <row r="3" spans="1:1" x14ac:dyDescent="0.2">
      <c r="A3" s="23"/>
    </row>
    <row r="4" spans="1:1" x14ac:dyDescent="0.2">
      <c r="A4" s="24"/>
    </row>
    <row r="5" spans="1:1" x14ac:dyDescent="0.2">
      <c r="A5" s="24"/>
    </row>
    <row r="6" spans="1:1" x14ac:dyDescent="0.2">
      <c r="A6" s="24"/>
    </row>
    <row r="8" spans="1:1" x14ac:dyDescent="0.2">
      <c r="A8" s="24"/>
    </row>
    <row r="9" spans="1:1" x14ac:dyDescent="0.2">
      <c r="A9" s="23"/>
    </row>
    <row r="10" spans="1:1" x14ac:dyDescent="0.2">
      <c r="A10" s="23"/>
    </row>
    <row r="11" spans="1:1" x14ac:dyDescent="0.2">
      <c r="A11" s="74" t="s">
        <v>134</v>
      </c>
    </row>
    <row r="12" spans="1:1" x14ac:dyDescent="0.2">
      <c r="A12" s="25" t="s">
        <v>135</v>
      </c>
    </row>
    <row r="13" spans="1:1" x14ac:dyDescent="0.2">
      <c r="A13" s="73"/>
    </row>
    <row r="14" spans="1:1" x14ac:dyDescent="0.2">
      <c r="A14" s="23" t="s">
        <v>136</v>
      </c>
    </row>
    <row r="15" spans="1:1" x14ac:dyDescent="0.2">
      <c r="A15" s="23"/>
    </row>
    <row r="16" spans="1:1" x14ac:dyDescent="0.2">
      <c r="A16" s="74" t="s">
        <v>137</v>
      </c>
    </row>
    <row r="17" spans="1:1" ht="25.5" x14ac:dyDescent="0.2">
      <c r="A17" s="23" t="s">
        <v>138</v>
      </c>
    </row>
    <row r="18" spans="1:1" ht="12.75" customHeight="1" x14ac:dyDescent="0.2">
      <c r="A18" s="24" t="s">
        <v>139</v>
      </c>
    </row>
    <row r="19" spans="1:1" ht="12.75" customHeight="1" x14ac:dyDescent="0.2">
      <c r="A19" s="24" t="s">
        <v>140</v>
      </c>
    </row>
    <row r="20" spans="1:1" ht="13.5" customHeight="1" x14ac:dyDescent="0.2">
      <c r="A20" s="24" t="s">
        <v>141</v>
      </c>
    </row>
    <row r="21" spans="1:1" ht="12.75" customHeight="1" x14ac:dyDescent="0.2">
      <c r="A21" s="24" t="s">
        <v>142</v>
      </c>
    </row>
    <row r="22" spans="1:1" ht="12.75" customHeight="1" x14ac:dyDescent="0.2">
      <c r="A22" s="24" t="s">
        <v>143</v>
      </c>
    </row>
    <row r="23" spans="1:1" ht="13.5" customHeight="1" x14ac:dyDescent="0.2">
      <c r="A23" s="24" t="s">
        <v>144</v>
      </c>
    </row>
    <row r="24" spans="1:1" ht="13.5" customHeight="1" x14ac:dyDescent="0.2">
      <c r="A24" s="26" t="s">
        <v>136</v>
      </c>
    </row>
  </sheetData>
  <phoneticPr fontId="21"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D15" sqref="D15"/>
    </sheetView>
  </sheetViews>
  <sheetFormatPr defaultRowHeight="12.75" x14ac:dyDescent="0.2"/>
  <cols>
    <col min="1" max="1" width="15.85546875" customWidth="1"/>
    <col min="2" max="2" width="43.7109375" customWidth="1"/>
    <col min="3" max="3" width="17" customWidth="1"/>
    <col min="4" max="4" width="26.85546875" customWidth="1"/>
    <col min="5" max="5" width="25.7109375" customWidth="1"/>
  </cols>
  <sheetData>
    <row r="1" spans="1:6" s="2" customFormat="1" ht="52.5" customHeight="1" x14ac:dyDescent="0.2">
      <c r="A1" s="306" t="s">
        <v>145</v>
      </c>
      <c r="B1" s="307"/>
      <c r="C1" s="307"/>
      <c r="D1" s="307"/>
      <c r="E1" s="308"/>
    </row>
    <row r="2" spans="1:6" s="2" customFormat="1" x14ac:dyDescent="0.2">
      <c r="A2" s="309" t="s">
        <v>65</v>
      </c>
      <c r="B2" s="310"/>
      <c r="C2" s="310"/>
      <c r="D2" s="310"/>
      <c r="E2" s="311"/>
      <c r="F2" s="1"/>
    </row>
    <row r="3" spans="1:6" s="2" customFormat="1" x14ac:dyDescent="0.2">
      <c r="A3" s="309"/>
      <c r="B3" s="310"/>
      <c r="C3" s="310"/>
      <c r="D3" s="310"/>
      <c r="E3" s="311"/>
      <c r="F3" s="1"/>
    </row>
    <row r="4" spans="1:6" s="2" customFormat="1" ht="21.75" customHeight="1" x14ac:dyDescent="0.2">
      <c r="A4" s="312" t="s">
        <v>67</v>
      </c>
      <c r="B4" s="313"/>
      <c r="C4" s="313"/>
      <c r="D4" s="313"/>
      <c r="E4" s="314"/>
      <c r="F4" s="1"/>
    </row>
    <row r="5" spans="1:6" ht="72.75" customHeight="1" x14ac:dyDescent="0.2">
      <c r="A5" s="303" t="s">
        <v>146</v>
      </c>
      <c r="B5" s="304"/>
      <c r="C5" s="304"/>
      <c r="D5" s="304"/>
      <c r="E5" s="305"/>
    </row>
    <row r="6" spans="1:6" x14ac:dyDescent="0.2">
      <c r="A6" s="5"/>
      <c r="B6" s="6"/>
      <c r="C6" s="6"/>
      <c r="D6" s="6"/>
      <c r="E6" s="7"/>
    </row>
    <row r="7" spans="1:6" ht="25.5" x14ac:dyDescent="0.2">
      <c r="A7" s="137" t="s">
        <v>147</v>
      </c>
      <c r="B7" s="8" t="s">
        <v>148</v>
      </c>
      <c r="C7" s="8" t="s">
        <v>149</v>
      </c>
      <c r="D7" s="8" t="s">
        <v>150</v>
      </c>
      <c r="E7" s="9" t="s">
        <v>151</v>
      </c>
    </row>
    <row r="8" spans="1:6" ht="202.5" customHeight="1" x14ac:dyDescent="0.2">
      <c r="A8" s="65" t="s">
        <v>152</v>
      </c>
      <c r="B8" s="66" t="s">
        <v>153</v>
      </c>
      <c r="C8" s="67" t="s">
        <v>154</v>
      </c>
      <c r="D8" s="10" t="s">
        <v>155</v>
      </c>
      <c r="E8" s="138" t="s">
        <v>156</v>
      </c>
    </row>
    <row r="9" spans="1:6" ht="54.75" customHeight="1" x14ac:dyDescent="0.2">
      <c r="A9" s="315" t="s">
        <v>157</v>
      </c>
      <c r="B9" s="316"/>
      <c r="C9" s="316"/>
      <c r="D9" s="316"/>
      <c r="E9" s="317"/>
    </row>
    <row r="10" spans="1:6" ht="204.75" customHeight="1" x14ac:dyDescent="0.2">
      <c r="A10" s="68" t="s">
        <v>158</v>
      </c>
      <c r="B10" s="206" t="s">
        <v>159</v>
      </c>
      <c r="C10" s="69" t="s">
        <v>160</v>
      </c>
      <c r="D10" s="207" t="s">
        <v>161</v>
      </c>
      <c r="E10" s="139" t="s">
        <v>162</v>
      </c>
    </row>
    <row r="11" spans="1:6" ht="56.25" customHeight="1" x14ac:dyDescent="0.2">
      <c r="A11" s="300" t="s">
        <v>163</v>
      </c>
      <c r="B11" s="301"/>
      <c r="C11" s="301"/>
      <c r="D11" s="301"/>
      <c r="E11" s="302"/>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78B9-F540-40E6-89A6-F32438D3792E}">
  <sheetPr>
    <pageSetUpPr fitToPage="1"/>
  </sheetPr>
  <dimension ref="A1:K33"/>
  <sheetViews>
    <sheetView zoomScaleNormal="100" zoomScaleSheetLayoutView="100" workbookViewId="0">
      <selection activeCell="E25" sqref="E25"/>
    </sheetView>
  </sheetViews>
  <sheetFormatPr defaultColWidth="9.140625" defaultRowHeight="12.75" x14ac:dyDescent="0.2"/>
  <cols>
    <col min="1" max="1" width="3.28515625" style="145" customWidth="1"/>
    <col min="2" max="2" width="22.140625" style="145" customWidth="1"/>
    <col min="3" max="3" width="39.140625" style="145" customWidth="1"/>
    <col min="4" max="4" width="25.7109375" style="145" customWidth="1"/>
    <col min="5" max="5" width="33.7109375" style="145" customWidth="1"/>
    <col min="6" max="6" width="24.140625" style="145" customWidth="1"/>
    <col min="7" max="7" width="25.7109375" style="145" customWidth="1"/>
    <col min="8" max="8" width="13.7109375" style="145" customWidth="1"/>
    <col min="9" max="9" width="2.42578125" style="145" customWidth="1"/>
    <col min="10" max="10" width="14.28515625" style="145" customWidth="1"/>
    <col min="11" max="11" width="21.140625" style="145" customWidth="1"/>
    <col min="12" max="16384" width="9.140625" style="145"/>
  </cols>
  <sheetData>
    <row r="1" spans="1:10" ht="15.75" x14ac:dyDescent="0.25">
      <c r="B1" s="141" t="s">
        <v>164</v>
      </c>
      <c r="C1" s="142"/>
      <c r="D1" s="143"/>
      <c r="E1" s="143"/>
      <c r="F1" s="143"/>
      <c r="G1" s="143"/>
      <c r="H1" s="143"/>
      <c r="I1" s="143"/>
      <c r="J1" s="144"/>
    </row>
    <row r="2" spans="1:10" ht="23.25" customHeight="1" x14ac:dyDescent="0.25">
      <c r="B2" s="146" t="s">
        <v>165</v>
      </c>
      <c r="C2" s="147"/>
      <c r="D2" s="148"/>
      <c r="E2" s="148"/>
      <c r="F2" s="148"/>
      <c r="G2" s="148"/>
      <c r="H2" s="148"/>
      <c r="I2" s="148"/>
      <c r="J2" s="149"/>
    </row>
    <row r="3" spans="1:10" ht="10.5" customHeight="1" x14ac:dyDescent="0.25">
      <c r="B3" s="150"/>
      <c r="C3" s="151"/>
      <c r="D3" s="152"/>
      <c r="E3" s="152"/>
      <c r="F3" s="152"/>
      <c r="G3" s="152"/>
      <c r="H3" s="152"/>
      <c r="I3" s="152"/>
      <c r="J3" s="153"/>
    </row>
    <row r="4" spans="1:10" s="157" customFormat="1" x14ac:dyDescent="0.2">
      <c r="B4" s="320" t="s">
        <v>65</v>
      </c>
      <c r="C4" s="321"/>
      <c r="D4" s="321"/>
      <c r="E4" s="321"/>
      <c r="F4" s="154"/>
      <c r="G4" s="154"/>
      <c r="H4" s="154"/>
      <c r="I4" s="155"/>
      <c r="J4" s="156"/>
    </row>
    <row r="5" spans="1:10" s="157" customFormat="1" x14ac:dyDescent="0.2">
      <c r="B5" s="320" t="s">
        <v>19</v>
      </c>
      <c r="C5" s="321"/>
      <c r="D5" s="321"/>
      <c r="E5" s="321"/>
      <c r="F5" s="154"/>
      <c r="G5" s="154"/>
      <c r="H5" s="154"/>
      <c r="I5" s="155"/>
      <c r="J5" s="156"/>
    </row>
    <row r="6" spans="1:10" s="157" customFormat="1" x14ac:dyDescent="0.2">
      <c r="B6" s="320" t="s">
        <v>166</v>
      </c>
      <c r="C6" s="321"/>
      <c r="D6" s="321"/>
      <c r="E6" s="321"/>
      <c r="F6" s="154"/>
      <c r="G6" s="154"/>
      <c r="H6" s="154"/>
      <c r="I6" s="155"/>
      <c r="J6" s="156"/>
    </row>
    <row r="7" spans="1:10" ht="60.75" customHeight="1" x14ac:dyDescent="0.2">
      <c r="B7" s="324" t="s">
        <v>167</v>
      </c>
      <c r="C7" s="325"/>
      <c r="D7" s="325"/>
      <c r="E7" s="325"/>
      <c r="F7" s="325"/>
      <c r="G7" s="325"/>
      <c r="H7" s="325"/>
      <c r="I7" s="190"/>
      <c r="J7" s="191"/>
    </row>
    <row r="8" spans="1:10" ht="41.1" customHeight="1" x14ac:dyDescent="0.2">
      <c r="A8" s="159"/>
      <c r="B8" s="322" t="s">
        <v>168</v>
      </c>
      <c r="C8" s="323"/>
      <c r="D8" s="323"/>
      <c r="E8" s="323"/>
      <c r="F8" s="323"/>
      <c r="G8" s="323"/>
      <c r="H8" s="323"/>
      <c r="I8" s="323"/>
      <c r="J8" s="158"/>
    </row>
    <row r="9" spans="1:10" ht="38.25" x14ac:dyDescent="0.2">
      <c r="A9" s="159" t="s">
        <v>1</v>
      </c>
      <c r="B9" s="159" t="s">
        <v>21</v>
      </c>
      <c r="C9" s="181" t="s">
        <v>22</v>
      </c>
      <c r="D9" s="159" t="s">
        <v>5</v>
      </c>
      <c r="E9" s="159" t="s">
        <v>6</v>
      </c>
      <c r="F9" s="159" t="s">
        <v>169</v>
      </c>
      <c r="G9" s="159" t="s">
        <v>23</v>
      </c>
      <c r="H9" s="160" t="s">
        <v>170</v>
      </c>
      <c r="I9" s="161"/>
      <c r="J9" s="160" t="s">
        <v>171</v>
      </c>
    </row>
    <row r="10" spans="1:10" ht="144" x14ac:dyDescent="0.2">
      <c r="A10" s="188">
        <v>1</v>
      </c>
      <c r="B10" s="162" t="s">
        <v>172</v>
      </c>
      <c r="C10" s="213" t="s">
        <v>173</v>
      </c>
      <c r="D10" s="208" t="s">
        <v>174</v>
      </c>
      <c r="E10" s="208" t="s">
        <v>175</v>
      </c>
      <c r="F10" s="208" t="s">
        <v>176</v>
      </c>
      <c r="G10" s="164"/>
      <c r="H10" s="164"/>
      <c r="I10" s="165"/>
      <c r="J10" s="166"/>
    </row>
    <row r="11" spans="1:10" ht="180" x14ac:dyDescent="0.2">
      <c r="A11" s="188">
        <v>2</v>
      </c>
      <c r="B11" s="162" t="s">
        <v>177</v>
      </c>
      <c r="C11" s="213" t="s">
        <v>178</v>
      </c>
      <c r="D11" s="208" t="s">
        <v>174</v>
      </c>
      <c r="E11" s="208" t="s">
        <v>175</v>
      </c>
      <c r="F11" s="208" t="s">
        <v>176</v>
      </c>
      <c r="G11" s="164"/>
      <c r="H11" s="164"/>
      <c r="I11" s="167"/>
      <c r="J11" s="166"/>
    </row>
    <row r="12" spans="1:10" ht="96" x14ac:dyDescent="0.2">
      <c r="A12" s="188">
        <v>3</v>
      </c>
      <c r="B12" s="162" t="s">
        <v>179</v>
      </c>
      <c r="C12" s="213" t="s">
        <v>180</v>
      </c>
      <c r="D12" s="208" t="s">
        <v>181</v>
      </c>
      <c r="E12" s="208" t="s">
        <v>182</v>
      </c>
      <c r="F12" s="208" t="s">
        <v>183</v>
      </c>
      <c r="G12" s="164"/>
      <c r="H12" s="164"/>
      <c r="I12" s="167"/>
      <c r="J12" s="166"/>
    </row>
    <row r="13" spans="1:10" ht="72" x14ac:dyDescent="0.2">
      <c r="A13" s="188">
        <v>4</v>
      </c>
      <c r="B13" s="162" t="s">
        <v>184</v>
      </c>
      <c r="C13" s="213" t="s">
        <v>185</v>
      </c>
      <c r="D13" s="208" t="s">
        <v>186</v>
      </c>
      <c r="E13" s="208" t="s">
        <v>187</v>
      </c>
      <c r="F13" s="208" t="s">
        <v>188</v>
      </c>
      <c r="G13" s="164"/>
      <c r="H13" s="164"/>
      <c r="I13" s="167"/>
      <c r="J13" s="166"/>
    </row>
    <row r="14" spans="1:10" ht="96" x14ac:dyDescent="0.2">
      <c r="A14" s="188">
        <v>5</v>
      </c>
      <c r="B14" s="162" t="s">
        <v>184</v>
      </c>
      <c r="C14" s="213" t="s">
        <v>189</v>
      </c>
      <c r="D14" s="209" t="s">
        <v>190</v>
      </c>
      <c r="E14" s="210" t="s">
        <v>191</v>
      </c>
      <c r="F14" s="212" t="s">
        <v>192</v>
      </c>
      <c r="G14" s="164"/>
      <c r="H14" s="164"/>
      <c r="I14" s="167"/>
      <c r="J14" s="166"/>
    </row>
    <row r="15" spans="1:10" ht="216" x14ac:dyDescent="0.2">
      <c r="A15" s="188">
        <v>6</v>
      </c>
      <c r="B15" s="162" t="s">
        <v>29</v>
      </c>
      <c r="C15" s="213" t="s">
        <v>193</v>
      </c>
      <c r="D15" s="208" t="s">
        <v>194</v>
      </c>
      <c r="E15" s="208" t="s">
        <v>195</v>
      </c>
      <c r="F15" s="208" t="s">
        <v>196</v>
      </c>
      <c r="G15" s="164"/>
      <c r="H15" s="164"/>
      <c r="I15" s="167"/>
      <c r="J15" s="166"/>
    </row>
    <row r="16" spans="1:10" ht="120" x14ac:dyDescent="0.2">
      <c r="A16" s="188">
        <v>7</v>
      </c>
      <c r="B16" s="162" t="s">
        <v>197</v>
      </c>
      <c r="C16" s="213" t="s">
        <v>198</v>
      </c>
      <c r="D16" s="208" t="s">
        <v>199</v>
      </c>
      <c r="E16" s="208" t="s">
        <v>200</v>
      </c>
      <c r="F16" s="208" t="s">
        <v>201</v>
      </c>
      <c r="G16" s="164"/>
      <c r="H16" s="164"/>
      <c r="I16" s="167"/>
      <c r="J16" s="166"/>
    </row>
    <row r="17" spans="1:11" ht="120" x14ac:dyDescent="0.2">
      <c r="A17" s="188">
        <v>8</v>
      </c>
      <c r="B17" s="162" t="s">
        <v>202</v>
      </c>
      <c r="C17" s="213" t="s">
        <v>203</v>
      </c>
      <c r="D17" s="208" t="s">
        <v>204</v>
      </c>
      <c r="E17" s="211" t="s">
        <v>205</v>
      </c>
      <c r="F17" s="208" t="s">
        <v>206</v>
      </c>
      <c r="G17" s="164"/>
      <c r="H17" s="164"/>
      <c r="I17" s="167"/>
      <c r="J17" s="166"/>
    </row>
    <row r="18" spans="1:11" ht="48" x14ac:dyDescent="0.2">
      <c r="A18" s="188">
        <v>9</v>
      </c>
      <c r="B18" s="162" t="s">
        <v>207</v>
      </c>
      <c r="C18" s="214" t="s">
        <v>208</v>
      </c>
      <c r="D18" s="208" t="s">
        <v>209</v>
      </c>
      <c r="E18" s="211">
        <v>1</v>
      </c>
      <c r="F18" s="208" t="s">
        <v>210</v>
      </c>
      <c r="G18" s="164"/>
      <c r="H18" s="164"/>
      <c r="I18" s="167"/>
      <c r="J18" s="166"/>
    </row>
    <row r="19" spans="1:11" ht="120" x14ac:dyDescent="0.2">
      <c r="A19" s="188">
        <v>10</v>
      </c>
      <c r="B19" s="162" t="s">
        <v>211</v>
      </c>
      <c r="C19" s="214" t="s">
        <v>212</v>
      </c>
      <c r="D19" s="208" t="s">
        <v>213</v>
      </c>
      <c r="E19" s="208" t="s">
        <v>214</v>
      </c>
      <c r="F19" s="208" t="s">
        <v>215</v>
      </c>
      <c r="G19" s="164"/>
      <c r="H19" s="164"/>
      <c r="I19" s="167"/>
      <c r="J19" s="166"/>
    </row>
    <row r="20" spans="1:11" ht="96" x14ac:dyDescent="0.2">
      <c r="A20" s="188">
        <v>11</v>
      </c>
      <c r="B20" s="162" t="s">
        <v>216</v>
      </c>
      <c r="C20" s="213" t="s">
        <v>217</v>
      </c>
      <c r="D20" s="208" t="s">
        <v>218</v>
      </c>
      <c r="E20" s="208" t="s">
        <v>219</v>
      </c>
      <c r="F20" s="208" t="s">
        <v>220</v>
      </c>
      <c r="G20" s="164"/>
      <c r="H20" s="164"/>
      <c r="I20" s="167"/>
      <c r="J20" s="166"/>
    </row>
    <row r="21" spans="1:11" ht="48" x14ac:dyDescent="0.2">
      <c r="A21" s="188">
        <v>12</v>
      </c>
      <c r="B21" s="162" t="s">
        <v>221</v>
      </c>
      <c r="C21" s="214" t="s">
        <v>222</v>
      </c>
      <c r="D21" s="208" t="s">
        <v>223</v>
      </c>
      <c r="E21" s="211" t="s">
        <v>224</v>
      </c>
      <c r="F21" s="208" t="s">
        <v>225</v>
      </c>
      <c r="G21" s="164"/>
      <c r="H21" s="164"/>
      <c r="I21" s="167"/>
      <c r="J21" s="166"/>
    </row>
    <row r="22" spans="1:11" ht="48" x14ac:dyDescent="0.2">
      <c r="A22" s="188">
        <v>13</v>
      </c>
      <c r="B22" s="162" t="s">
        <v>29</v>
      </c>
      <c r="C22" s="214" t="s">
        <v>226</v>
      </c>
      <c r="D22" s="208" t="s">
        <v>223</v>
      </c>
      <c r="E22" s="208" t="s">
        <v>227</v>
      </c>
      <c r="F22" s="208" t="s">
        <v>228</v>
      </c>
      <c r="G22" s="164"/>
      <c r="H22" s="164"/>
      <c r="I22" s="167"/>
      <c r="J22" s="166"/>
    </row>
    <row r="23" spans="1:11" ht="360" x14ac:dyDescent="0.2">
      <c r="A23" s="188">
        <v>14</v>
      </c>
      <c r="B23" s="162" t="s">
        <v>229</v>
      </c>
      <c r="C23" s="213" t="s">
        <v>230</v>
      </c>
      <c r="D23" s="208" t="s">
        <v>231</v>
      </c>
      <c r="E23" s="208" t="s">
        <v>232</v>
      </c>
      <c r="F23" s="208" t="s">
        <v>233</v>
      </c>
      <c r="G23" s="164"/>
      <c r="H23" s="164"/>
      <c r="I23" s="167"/>
      <c r="J23" s="166"/>
    </row>
    <row r="24" spans="1:11" ht="228" x14ac:dyDescent="0.2">
      <c r="A24" s="188">
        <v>15</v>
      </c>
      <c r="B24" s="162" t="s">
        <v>229</v>
      </c>
      <c r="C24" s="215" t="s">
        <v>234</v>
      </c>
      <c r="D24" s="208" t="s">
        <v>231</v>
      </c>
      <c r="E24" s="211" t="s">
        <v>235</v>
      </c>
      <c r="F24" s="208" t="s">
        <v>233</v>
      </c>
      <c r="G24" s="164"/>
      <c r="H24" s="164"/>
      <c r="I24" s="167"/>
      <c r="J24" s="166"/>
    </row>
    <row r="25" spans="1:11" ht="12.75" customHeight="1" thickBot="1" x14ac:dyDescent="0.25">
      <c r="B25" s="168"/>
      <c r="C25" s="169"/>
      <c r="D25" s="169"/>
      <c r="E25" s="169"/>
      <c r="F25" s="169"/>
      <c r="G25" s="169"/>
      <c r="H25" s="170"/>
      <c r="I25" s="171"/>
      <c r="J25" s="172"/>
    </row>
    <row r="26" spans="1:11" ht="21.75" customHeight="1" x14ac:dyDescent="0.2">
      <c r="B26" s="318" t="s">
        <v>61</v>
      </c>
      <c r="C26" s="318"/>
      <c r="D26" s="318"/>
      <c r="E26" s="318"/>
      <c r="F26" s="318"/>
      <c r="G26" s="318"/>
      <c r="H26" s="318"/>
      <c r="I26" s="173"/>
      <c r="J26" s="174"/>
    </row>
    <row r="27" spans="1:11" ht="22.5" customHeight="1" x14ac:dyDescent="0.2">
      <c r="B27" s="319"/>
      <c r="C27" s="319"/>
      <c r="D27" s="319"/>
      <c r="E27" s="319"/>
      <c r="F27" s="319"/>
      <c r="G27" s="319"/>
      <c r="H27" s="319"/>
      <c r="I27" s="175"/>
      <c r="J27" s="175"/>
      <c r="K27" s="175"/>
    </row>
    <row r="28" spans="1:11" ht="21" customHeight="1" x14ac:dyDescent="0.2">
      <c r="B28" s="319"/>
      <c r="C28" s="319"/>
      <c r="D28" s="319"/>
      <c r="E28" s="319"/>
      <c r="F28" s="319"/>
      <c r="G28" s="319"/>
      <c r="H28" s="319"/>
      <c r="I28" s="176"/>
    </row>
    <row r="30" spans="1:11" ht="15.75" x14ac:dyDescent="0.25">
      <c r="B30" s="177"/>
    </row>
    <row r="31" spans="1:11" x14ac:dyDescent="0.2">
      <c r="B31" s="178"/>
      <c r="C31" s="179"/>
      <c r="D31" s="179"/>
      <c r="E31" s="179"/>
      <c r="F31" s="179"/>
    </row>
    <row r="32" spans="1:11" x14ac:dyDescent="0.2">
      <c r="B32" s="178"/>
      <c r="C32" s="179"/>
      <c r="D32" s="179"/>
      <c r="E32" s="179"/>
      <c r="F32" s="179"/>
    </row>
    <row r="33" spans="2:6" x14ac:dyDescent="0.2">
      <c r="B33" s="178"/>
      <c r="C33" s="180"/>
      <c r="D33" s="180"/>
      <c r="E33" s="180"/>
      <c r="F33" s="180"/>
    </row>
  </sheetData>
  <sheetProtection formatColumns="0" formatRows="0"/>
  <mergeCells count="6">
    <mergeCell ref="B26:H28"/>
    <mergeCell ref="B4:E4"/>
    <mergeCell ref="B5:E5"/>
    <mergeCell ref="B6:E6"/>
    <mergeCell ref="B8:I8"/>
    <mergeCell ref="B7:H7"/>
  </mergeCells>
  <pageMargins left="0.39370078740157483" right="0.39370078740157483" top="0.39370078740157483" bottom="0.39370078740157483" header="0.31496062992125984" footer="0.31496062992125984"/>
  <pageSetup paperSize="9" scale="23"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17"/>
  <sheetViews>
    <sheetView view="pageBreakPreview" zoomScaleNormal="100" zoomScaleSheetLayoutView="100" workbookViewId="0">
      <selection activeCell="I9" sqref="I9"/>
    </sheetView>
  </sheetViews>
  <sheetFormatPr defaultRowHeight="12.75" x14ac:dyDescent="0.2"/>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x14ac:dyDescent="0.2">
      <c r="A1" s="326" t="s">
        <v>236</v>
      </c>
      <c r="B1" s="327"/>
      <c r="C1" s="327"/>
      <c r="D1" s="327"/>
      <c r="E1" s="327"/>
      <c r="F1" s="327"/>
      <c r="G1" s="328"/>
    </row>
    <row r="2" spans="1:7" ht="15.75" x14ac:dyDescent="0.25">
      <c r="A2" s="17" t="s">
        <v>237</v>
      </c>
      <c r="B2" s="18"/>
      <c r="C2" s="18"/>
      <c r="D2" s="19"/>
      <c r="E2" s="19"/>
      <c r="F2" s="19"/>
      <c r="G2" s="20"/>
    </row>
    <row r="3" spans="1:7" ht="15.75" x14ac:dyDescent="0.25">
      <c r="A3" s="11"/>
      <c r="B3" s="16"/>
      <c r="C3" s="16"/>
      <c r="D3" s="3"/>
      <c r="E3" s="3"/>
      <c r="F3" s="3"/>
      <c r="G3" s="3"/>
    </row>
    <row r="4" spans="1:7" x14ac:dyDescent="0.2">
      <c r="A4" s="329" t="s">
        <v>65</v>
      </c>
      <c r="B4" s="236"/>
      <c r="C4" s="236"/>
      <c r="D4" s="236"/>
      <c r="E4" s="236"/>
      <c r="F4" s="236"/>
      <c r="G4" s="83"/>
    </row>
    <row r="5" spans="1:7" x14ac:dyDescent="0.2">
      <c r="A5" s="329" t="s">
        <v>19</v>
      </c>
      <c r="B5" s="236"/>
      <c r="C5" s="236"/>
      <c r="D5" s="236"/>
      <c r="E5" s="236"/>
      <c r="F5" s="236"/>
      <c r="G5" s="83"/>
    </row>
    <row r="6" spans="1:7" x14ac:dyDescent="0.2">
      <c r="A6" s="329" t="s">
        <v>238</v>
      </c>
      <c r="B6" s="236"/>
      <c r="C6" s="236"/>
      <c r="D6" s="236"/>
      <c r="E6" s="236"/>
      <c r="F6" s="236"/>
      <c r="G6" s="83"/>
    </row>
    <row r="7" spans="1:7" x14ac:dyDescent="0.2">
      <c r="A7" s="12"/>
      <c r="B7" s="13"/>
      <c r="C7" s="13"/>
      <c r="D7" s="13"/>
      <c r="E7" s="14"/>
      <c r="F7" s="14"/>
      <c r="G7" s="14"/>
    </row>
    <row r="8" spans="1:7" ht="47.25" customHeight="1" x14ac:dyDescent="0.2">
      <c r="A8" s="330" t="s">
        <v>239</v>
      </c>
      <c r="B8" s="331"/>
      <c r="C8" s="331"/>
      <c r="D8" s="331"/>
      <c r="E8" s="331"/>
      <c r="F8" s="331"/>
      <c r="G8" s="332"/>
    </row>
    <row r="9" spans="1:7" x14ac:dyDescent="0.2">
      <c r="A9" s="192"/>
      <c r="B9" s="193"/>
      <c r="C9" s="193"/>
      <c r="D9" s="193"/>
      <c r="E9" s="193"/>
      <c r="F9" s="193"/>
      <c r="G9" s="194"/>
    </row>
    <row r="10" spans="1:7" x14ac:dyDescent="0.2">
      <c r="A10" s="195"/>
      <c r="G10" s="196"/>
    </row>
    <row r="11" spans="1:7" x14ac:dyDescent="0.2">
      <c r="A11" s="195"/>
      <c r="G11" s="196"/>
    </row>
    <row r="12" spans="1:7" x14ac:dyDescent="0.2">
      <c r="A12" s="195"/>
      <c r="G12" s="196"/>
    </row>
    <row r="13" spans="1:7" x14ac:dyDescent="0.2">
      <c r="A13" s="195"/>
      <c r="G13" s="196"/>
    </row>
    <row r="14" spans="1:7" x14ac:dyDescent="0.2">
      <c r="A14" s="195"/>
      <c r="G14" s="196"/>
    </row>
    <row r="15" spans="1:7" x14ac:dyDescent="0.2">
      <c r="A15" s="195"/>
      <c r="G15" s="196"/>
    </row>
    <row r="16" spans="1:7" x14ac:dyDescent="0.2">
      <c r="A16" s="195"/>
      <c r="G16" s="196"/>
    </row>
    <row r="17" spans="1:7" x14ac:dyDescent="0.2">
      <c r="A17" s="197"/>
      <c r="B17" s="198"/>
      <c r="C17" s="198"/>
      <c r="D17" s="198"/>
      <c r="E17" s="198"/>
      <c r="F17" s="198"/>
      <c r="G17" s="199"/>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ds:schemaRefs>
    <ds:schemaRef ds:uri="http://schemas.microsoft.com/sharepoint/v3/contenttype/forms"/>
  </ds:schemaRefs>
</ds:datastoreItem>
</file>

<file path=customXml/itemProps2.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vt:i4>
      </vt:variant>
    </vt:vector>
  </HeadingPairs>
  <TitlesOfParts>
    <vt:vector size="10" baseType="lpstr">
      <vt:lpstr>1. Asseg, e Monit. Ob.</vt:lpstr>
      <vt:lpstr>2. SCHEDA VAL. FIN. OB.</vt:lpstr>
      <vt:lpstr>3. Comportamenti</vt:lpstr>
      <vt:lpstr>4. RELAZIONE DI SINTESI</vt:lpstr>
      <vt:lpstr>I. Obblighi Dirigenziali</vt:lpstr>
      <vt:lpstr>II. ob. Istituzionali</vt:lpstr>
      <vt:lpstr>III. Obiettivi_Continuità</vt:lpstr>
      <vt:lpstr>'2. SCHEDA VAL. FIN. OB.'!Area_stampa</vt:lpstr>
      <vt:lpstr>'3. Comportamenti'!Area_stampa</vt:lpstr>
      <vt:lpstr>'II. ob. Istituzionali'!Area_stampa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2024-03-26T15:26:39Z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2024-03-06T11:56:11Z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ea49c316-ac71-46e6-a37d-3a0dd10e740e</vt:lpwstr>
  </property>
  <property fmtid="{D5CDD505-2E9C-101B-9397-08002B2CF9AE}" pid="8" name="MSIP_Label_2ad0b24d-6422-44b0-b3de-abb3a9e8c81a_ContentBits">
    <vt:lpwstr>0</vt:lpwstr>
  </property>
</Properties>
</file>